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Nurture Module/Version_12/target_es/"/>
    </mc:Choice>
  </mc:AlternateContent>
  <xr:revisionPtr revIDLastSave="5" documentId="8_{0852E0E3-61EB-4117-BA6D-70AF0F3DCDBA}" xr6:coauthVersionLast="47" xr6:coauthVersionMax="47" xr10:uidLastSave="{A4423E7B-F1AD-4948-8CD6-5EBFFDBC8FC0}"/>
  <bookViews>
    <workbookView xWindow="33720" yWindow="-120" windowWidth="38640" windowHeight="21120" firstSheet="6" activeTab="6" xr2:uid="{00000000-000D-0000-FFFF-FFFF00000000}"/>
  </bookViews>
  <sheets>
    <sheet name="Steps" sheetId="1" state="hidden" r:id="rId1"/>
    <sheet name="PI" sheetId="2" state="hidden" r:id="rId2"/>
    <sheet name="S" sheetId="3" state="hidden" r:id="rId3"/>
    <sheet name="Sheet1" sheetId="15" state="hidden" r:id="rId4"/>
    <sheet name="PQ" sheetId="8" state="hidden" r:id="rId5"/>
    <sheet name="Static ID Table" sheetId="5" state="hidden" r:id="rId6"/>
    <sheet name="Portada" sheetId="21" r:id="rId7"/>
    <sheet name="Notas de la auditoría" sheetId="17" r:id="rId8"/>
    <sheet name="P&amp;C" sheetId="13" r:id="rId9"/>
    <sheet name="P&amp;C del add-on Módulo Nurture" sheetId="19" r:id="rId10"/>
    <sheet name="Resumen" sheetId="20" r:id="rId11"/>
    <sheet name="Sheet2" sheetId="16" state="hidden" r:id="rId12"/>
  </sheets>
  <externalReferences>
    <externalReference r:id="rId13"/>
    <externalReference r:id="rId14"/>
  </externalReferences>
  <definedNames>
    <definedName name="_xlnm._FilterDatabase" localSheetId="9" hidden="1">'[1]Nurture Module P&amp;Cs'!$A$1:$H$33</definedName>
    <definedName name="Certification_Options" localSheetId="6">#REF!</definedName>
    <definedName name="Certification_Options">#REF!</definedName>
    <definedName name="GralBackground" localSheetId="6">#REF!</definedName>
    <definedName name="GralBackground">#REF!</definedName>
    <definedName name="_xlnm.Print_Titles" localSheetId="8">'P&amp;C'!$1:$1</definedName>
    <definedName name="_xlnm.Print_Titles" localSheetId="9">'P&amp;C del add-on Módulo Nurture'!$1:$2</definedName>
    <definedName name="Text4" localSheetId="7">'[2]Audit notes'!#REF!</definedName>
    <definedName name="Text5" localSheetId="7">'[2]Audit notes'!$A$38</definedName>
    <definedName name="Text6" localSheetId="7">'[2]Audit notes'!#REF!</definedName>
    <definedName name="Text7" localSheetId="7">'[2]Audit notes'!#REF!</definedName>
    <definedName name="Text8" localSheetId="7">'[2]Audit notes'!#REF!</definedName>
    <definedName name="Text9" localSheetId="7">'[2]Audit notes'!#REF!</definedName>
    <definedName name="Unfinished" localSheetId="6">#REF!</definedName>
    <definedName name="Unfinish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0" l="1"/>
  <c r="F36" i="20"/>
  <c r="G36" i="20" s="1"/>
  <c r="E36" i="20"/>
  <c r="F35" i="20"/>
  <c r="G35" i="20" s="1"/>
  <c r="F34" i="20"/>
  <c r="G34" i="20" s="1"/>
  <c r="F33" i="20"/>
  <c r="G33" i="20" s="1"/>
  <c r="E35" i="20"/>
  <c r="E34" i="20"/>
  <c r="E33" i="20"/>
  <c r="I286" i="13"/>
  <c r="H286" i="13"/>
  <c r="D286" i="13"/>
  <c r="I285" i="13"/>
  <c r="H285" i="13"/>
  <c r="G285" i="13"/>
  <c r="F285" i="13"/>
  <c r="D285" i="13"/>
  <c r="I284" i="13"/>
  <c r="H284" i="13"/>
  <c r="D284" i="13"/>
  <c r="I283" i="13"/>
  <c r="H283" i="13"/>
  <c r="G283" i="13"/>
  <c r="F283" i="13"/>
  <c r="D283" i="13"/>
  <c r="I282" i="13"/>
  <c r="H282" i="13"/>
  <c r="D282" i="13"/>
  <c r="I281" i="13"/>
  <c r="H281" i="13"/>
  <c r="D281" i="13"/>
  <c r="I280" i="13"/>
  <c r="H280" i="13"/>
  <c r="G280" i="13"/>
  <c r="F280" i="13" s="1"/>
  <c r="D280" i="13"/>
  <c r="I279" i="13"/>
  <c r="H279" i="13"/>
  <c r="G279" i="13"/>
  <c r="F279" i="13" s="1"/>
  <c r="D279" i="13"/>
  <c r="I278" i="13"/>
  <c r="H278" i="13"/>
  <c r="G278" i="13"/>
  <c r="F278" i="13" s="1"/>
  <c r="D278" i="13"/>
  <c r="I277" i="13"/>
  <c r="H277" i="13"/>
  <c r="D277" i="13"/>
  <c r="I276" i="13"/>
  <c r="H276" i="13"/>
  <c r="D276" i="13"/>
  <c r="I275" i="13"/>
  <c r="H275" i="13"/>
  <c r="G275" i="13"/>
  <c r="F275" i="13"/>
  <c r="D275" i="13"/>
  <c r="I274" i="13"/>
  <c r="H274" i="13"/>
  <c r="D274" i="13"/>
  <c r="I273" i="13"/>
  <c r="H273" i="13"/>
  <c r="D273" i="13"/>
  <c r="I272" i="13"/>
  <c r="H272" i="13"/>
  <c r="D272" i="13"/>
  <c r="I271" i="13"/>
  <c r="H271" i="13"/>
  <c r="D271" i="13"/>
  <c r="I270" i="13"/>
  <c r="H270" i="13"/>
  <c r="G270" i="13"/>
  <c r="F270" i="13"/>
  <c r="D270" i="13"/>
  <c r="I269" i="13"/>
  <c r="H269" i="13"/>
  <c r="G269" i="13"/>
  <c r="F269" i="13" s="1"/>
  <c r="D269" i="13"/>
  <c r="I268" i="13"/>
  <c r="H268" i="13"/>
  <c r="D268" i="13"/>
  <c r="I267" i="13"/>
  <c r="H267" i="13"/>
  <c r="G267" i="13"/>
  <c r="F267" i="13" s="1"/>
  <c r="D267" i="13"/>
  <c r="I266" i="13"/>
  <c r="H266" i="13"/>
  <c r="D266" i="13"/>
  <c r="I265" i="13"/>
  <c r="H265" i="13"/>
  <c r="D265" i="13"/>
  <c r="I264" i="13"/>
  <c r="H264" i="13"/>
  <c r="D264" i="13"/>
  <c r="I263" i="13"/>
  <c r="H263" i="13"/>
  <c r="D263" i="13"/>
  <c r="I262" i="13"/>
  <c r="H262" i="13"/>
  <c r="D262" i="13"/>
  <c r="I261" i="13"/>
  <c r="H261" i="13"/>
  <c r="D261" i="13"/>
  <c r="I260" i="13"/>
  <c r="H260" i="13"/>
  <c r="G260" i="13"/>
  <c r="F260" i="13" s="1"/>
  <c r="D260" i="13"/>
  <c r="I259" i="13"/>
  <c r="H259" i="13"/>
  <c r="D259" i="13"/>
  <c r="I258" i="13"/>
  <c r="H258" i="13"/>
  <c r="D258" i="13"/>
  <c r="I257" i="13"/>
  <c r="H257" i="13"/>
  <c r="D257" i="13"/>
  <c r="I256" i="13"/>
  <c r="H256" i="13"/>
  <c r="D256" i="13"/>
  <c r="I255" i="13"/>
  <c r="H255" i="13"/>
  <c r="D255" i="13"/>
  <c r="I254" i="13"/>
  <c r="H254" i="13"/>
  <c r="D254" i="13"/>
  <c r="I253" i="13"/>
  <c r="H253" i="13"/>
  <c r="G253" i="13"/>
  <c r="F253" i="13"/>
  <c r="D253" i="13"/>
  <c r="I252" i="13"/>
  <c r="H252" i="13"/>
  <c r="G252" i="13" s="1"/>
  <c r="F252" i="13" s="1"/>
  <c r="D252" i="13"/>
  <c r="I251" i="13"/>
  <c r="H251" i="13"/>
  <c r="G251" i="13"/>
  <c r="F251" i="13"/>
  <c r="D251" i="13"/>
  <c r="I250" i="13"/>
  <c r="H250" i="13"/>
  <c r="D250" i="13"/>
  <c r="I249" i="13"/>
  <c r="H249" i="13"/>
  <c r="D249" i="13"/>
  <c r="I248" i="13"/>
  <c r="H248" i="13"/>
  <c r="D248" i="13"/>
  <c r="I247" i="13"/>
  <c r="H247" i="13"/>
  <c r="D247" i="13"/>
  <c r="I246" i="13"/>
  <c r="H246" i="13"/>
  <c r="D246" i="13"/>
  <c r="I245" i="13"/>
  <c r="H245" i="13"/>
  <c r="G245" i="13"/>
  <c r="F245" i="13" s="1"/>
  <c r="D245" i="13"/>
  <c r="I244" i="13"/>
  <c r="H244" i="13"/>
  <c r="D244" i="13"/>
  <c r="I243" i="13"/>
  <c r="H243" i="13"/>
  <c r="G243" i="13"/>
  <c r="F243" i="13" s="1"/>
  <c r="D243" i="13"/>
  <c r="I242" i="13"/>
  <c r="H242" i="13"/>
  <c r="D242" i="13"/>
  <c r="I241" i="13"/>
  <c r="H241" i="13"/>
  <c r="G241" i="13"/>
  <c r="F241" i="13" s="1"/>
  <c r="D241" i="13"/>
  <c r="I240" i="13"/>
  <c r="H240" i="13"/>
  <c r="D240" i="13"/>
  <c r="I239" i="13"/>
  <c r="H239" i="13"/>
  <c r="D239" i="13"/>
  <c r="I238" i="13"/>
  <c r="H238" i="13"/>
  <c r="D238" i="13"/>
  <c r="I237" i="13"/>
  <c r="H237" i="13"/>
  <c r="D237" i="13"/>
  <c r="I236" i="13"/>
  <c r="H236" i="13"/>
  <c r="D236" i="13"/>
  <c r="I235" i="13"/>
  <c r="H235" i="13"/>
  <c r="D235" i="13"/>
  <c r="I234" i="13"/>
  <c r="H234" i="13"/>
  <c r="G234" i="13"/>
  <c r="F234" i="13" s="1"/>
  <c r="D234" i="13"/>
  <c r="I233" i="13"/>
  <c r="H233" i="13"/>
  <c r="D233" i="13"/>
  <c r="I232" i="13"/>
  <c r="H232" i="13"/>
  <c r="G232" i="13"/>
  <c r="F232" i="13" s="1"/>
  <c r="D232" i="13"/>
  <c r="I231" i="13"/>
  <c r="H231" i="13"/>
  <c r="D231" i="13"/>
  <c r="I230" i="13"/>
  <c r="H230" i="13"/>
  <c r="G230" i="13" s="1"/>
  <c r="F230" i="13" s="1"/>
  <c r="D230" i="13"/>
  <c r="I229" i="13"/>
  <c r="H229" i="13"/>
  <c r="D229" i="13"/>
  <c r="I228" i="13"/>
  <c r="H228" i="13"/>
  <c r="G228" i="13"/>
  <c r="F228" i="13" s="1"/>
  <c r="D228" i="13"/>
  <c r="I227" i="13"/>
  <c r="H227" i="13"/>
  <c r="D227" i="13"/>
  <c r="I226" i="13"/>
  <c r="H226" i="13"/>
  <c r="D226" i="13"/>
  <c r="I225" i="13"/>
  <c r="H225" i="13"/>
  <c r="D225" i="13"/>
  <c r="I224" i="13"/>
  <c r="H224" i="13"/>
  <c r="D224" i="13"/>
  <c r="I223" i="13"/>
  <c r="H223" i="13"/>
  <c r="G223" i="13"/>
  <c r="F223" i="13" s="1"/>
  <c r="D223" i="13"/>
  <c r="I222" i="13"/>
  <c r="H222" i="13"/>
  <c r="G222" i="13"/>
  <c r="F222" i="13" s="1"/>
  <c r="D222" i="13"/>
  <c r="I221" i="13"/>
  <c r="H221" i="13"/>
  <c r="D221" i="13"/>
  <c r="I220" i="13"/>
  <c r="H220" i="13"/>
  <c r="D220" i="13"/>
  <c r="I219" i="13"/>
  <c r="H219" i="13"/>
  <c r="D219" i="13"/>
  <c r="I218" i="13"/>
  <c r="H218" i="13"/>
  <c r="D218" i="13"/>
  <c r="I217" i="13"/>
  <c r="H217" i="13"/>
  <c r="D217" i="13"/>
  <c r="I216" i="13"/>
  <c r="H216" i="13"/>
  <c r="D216" i="13"/>
  <c r="I215" i="13"/>
  <c r="H215" i="13"/>
  <c r="D215" i="13"/>
  <c r="I214" i="13"/>
  <c r="H214" i="13"/>
  <c r="D214" i="13"/>
  <c r="I213" i="13"/>
  <c r="H213" i="13"/>
  <c r="G213" i="13"/>
  <c r="F213" i="13"/>
  <c r="D213" i="13"/>
  <c r="I212" i="13"/>
  <c r="H212" i="13"/>
  <c r="G212" i="13"/>
  <c r="F212" i="13" s="1"/>
  <c r="D212" i="13"/>
  <c r="I211" i="13"/>
  <c r="H211" i="13"/>
  <c r="D211" i="13"/>
  <c r="I210" i="13"/>
  <c r="H210" i="13"/>
  <c r="D210" i="13"/>
  <c r="I209" i="13"/>
  <c r="H209" i="13"/>
  <c r="G209" i="13" s="1"/>
  <c r="F209" i="13" s="1"/>
  <c r="D209" i="13"/>
  <c r="I208" i="13"/>
  <c r="H208" i="13"/>
  <c r="G208" i="13"/>
  <c r="F208" i="13" s="1"/>
  <c r="D208" i="13"/>
  <c r="I207" i="13"/>
  <c r="H207" i="13"/>
  <c r="D207" i="13"/>
  <c r="I206" i="13"/>
  <c r="H206" i="13"/>
  <c r="D206" i="13"/>
  <c r="I205" i="13"/>
  <c r="H205" i="13"/>
  <c r="D205" i="13"/>
  <c r="I204" i="13"/>
  <c r="H204" i="13"/>
  <c r="D204" i="13"/>
  <c r="I203" i="13"/>
  <c r="H203" i="13"/>
  <c r="D203" i="13"/>
  <c r="I202" i="13"/>
  <c r="H202" i="13"/>
  <c r="G202" i="13" s="1"/>
  <c r="F202" i="13" s="1"/>
  <c r="D202" i="13"/>
  <c r="I201" i="13"/>
  <c r="H201" i="13"/>
  <c r="G201" i="13"/>
  <c r="F201" i="13" s="1"/>
  <c r="D201" i="13"/>
  <c r="I200" i="13"/>
  <c r="H200" i="13"/>
  <c r="D200" i="13"/>
  <c r="I199" i="13"/>
  <c r="H199" i="13"/>
  <c r="D199" i="13"/>
  <c r="I198" i="13"/>
  <c r="H198" i="13"/>
  <c r="G198" i="13"/>
  <c r="F198" i="13" s="1"/>
  <c r="D198" i="13"/>
  <c r="I197" i="13"/>
  <c r="H197" i="13"/>
  <c r="D197" i="13"/>
  <c r="I196" i="13"/>
  <c r="H196" i="13"/>
  <c r="G196" i="13"/>
  <c r="F196" i="13"/>
  <c r="D196" i="13"/>
  <c r="I195" i="13"/>
  <c r="H195" i="13"/>
  <c r="D195" i="13"/>
  <c r="I194" i="13"/>
  <c r="H194" i="13"/>
  <c r="D194" i="13"/>
  <c r="I193" i="13"/>
  <c r="H193" i="13"/>
  <c r="G193" i="13"/>
  <c r="F193" i="13" s="1"/>
  <c r="D193" i="13"/>
  <c r="I192" i="13"/>
  <c r="H192" i="13"/>
  <c r="D192" i="13"/>
  <c r="I191" i="13"/>
  <c r="H191" i="13"/>
  <c r="G191" i="13" s="1"/>
  <c r="F191" i="13" s="1"/>
  <c r="D191" i="13"/>
  <c r="I190" i="13"/>
  <c r="H190" i="13"/>
  <c r="D190" i="13"/>
  <c r="I189" i="13"/>
  <c r="H189" i="13"/>
  <c r="D189" i="13"/>
  <c r="I188" i="13"/>
  <c r="H188" i="13"/>
  <c r="G188" i="13"/>
  <c r="F188" i="13" s="1"/>
  <c r="D188" i="13"/>
  <c r="I187" i="13"/>
  <c r="H187" i="13"/>
  <c r="G187" i="13"/>
  <c r="F187" i="13" s="1"/>
  <c r="D187" i="13"/>
  <c r="I186" i="13"/>
  <c r="H186" i="13"/>
  <c r="D186" i="13"/>
  <c r="I185" i="13"/>
  <c r="H185" i="13"/>
  <c r="D185" i="13"/>
  <c r="I184" i="13"/>
  <c r="H184" i="13"/>
  <c r="G184" i="13"/>
  <c r="F184" i="13" s="1"/>
  <c r="D184" i="13"/>
  <c r="I183" i="13"/>
  <c r="H183" i="13"/>
  <c r="D183" i="13"/>
  <c r="I182" i="13"/>
  <c r="H182" i="13"/>
  <c r="D182" i="13"/>
  <c r="I181" i="13"/>
  <c r="H181" i="13"/>
  <c r="D181" i="13"/>
  <c r="I180" i="13"/>
  <c r="H180" i="13"/>
  <c r="G180" i="13"/>
  <c r="F180" i="13"/>
  <c r="D180" i="13"/>
  <c r="I179" i="13"/>
  <c r="H179" i="13"/>
  <c r="D179" i="13"/>
  <c r="I178" i="13"/>
  <c r="H178" i="13"/>
  <c r="D178" i="13"/>
  <c r="I177" i="13"/>
  <c r="H177" i="13"/>
  <c r="G177" i="13"/>
  <c r="F177" i="13" s="1"/>
  <c r="D177" i="13"/>
  <c r="I176" i="13"/>
  <c r="H176" i="13"/>
  <c r="G176" i="13" s="1"/>
  <c r="F176" i="13" s="1"/>
  <c r="D176" i="13"/>
  <c r="I175" i="13"/>
  <c r="H175" i="13"/>
  <c r="D175" i="13"/>
  <c r="I174" i="13"/>
  <c r="H174" i="13"/>
  <c r="D174" i="13"/>
  <c r="I173" i="13"/>
  <c r="H173" i="13"/>
  <c r="D173" i="13"/>
  <c r="I172" i="13"/>
  <c r="H172" i="13"/>
  <c r="D172" i="13"/>
  <c r="I171" i="13"/>
  <c r="H171" i="13"/>
  <c r="G171" i="13"/>
  <c r="F171" i="13" s="1"/>
  <c r="D171" i="13"/>
  <c r="I170" i="13"/>
  <c r="H170" i="13"/>
  <c r="D170" i="13"/>
  <c r="I169" i="13"/>
  <c r="H169" i="13"/>
  <c r="G169" i="13"/>
  <c r="F169" i="13"/>
  <c r="D169" i="13"/>
  <c r="I168" i="13"/>
  <c r="H168" i="13"/>
  <c r="G168" i="13"/>
  <c r="F168" i="13" s="1"/>
  <c r="D168" i="13"/>
  <c r="I167" i="13"/>
  <c r="H167" i="13"/>
  <c r="D167" i="13"/>
  <c r="I166" i="13"/>
  <c r="H166" i="13"/>
  <c r="D166" i="13"/>
  <c r="I165" i="13"/>
  <c r="H165" i="13"/>
  <c r="D165" i="13"/>
  <c r="I164" i="13"/>
  <c r="H164" i="13"/>
  <c r="G164" i="13"/>
  <c r="F164" i="13"/>
  <c r="D164" i="13"/>
  <c r="I163" i="13"/>
  <c r="H163" i="13"/>
  <c r="D163" i="13"/>
  <c r="I162" i="13"/>
  <c r="H162" i="13"/>
  <c r="D162" i="13"/>
  <c r="I161" i="13"/>
  <c r="H161" i="13"/>
  <c r="G161" i="13"/>
  <c r="F161" i="13" s="1"/>
  <c r="D161" i="13"/>
  <c r="I160" i="13"/>
  <c r="H160" i="13"/>
  <c r="D160" i="13"/>
  <c r="I159" i="13"/>
  <c r="H159" i="13"/>
  <c r="D159" i="13"/>
  <c r="I158" i="13"/>
  <c r="H158" i="13"/>
  <c r="D158" i="13"/>
  <c r="I157" i="13"/>
  <c r="H157" i="13"/>
  <c r="D157" i="13"/>
  <c r="I156" i="13"/>
  <c r="H156" i="13"/>
  <c r="D156" i="13"/>
  <c r="I155" i="13"/>
  <c r="H155" i="13"/>
  <c r="G155" i="13"/>
  <c r="F155" i="13" s="1"/>
  <c r="D155" i="13"/>
  <c r="I154" i="13"/>
  <c r="H154" i="13"/>
  <c r="G154" i="13"/>
  <c r="F154" i="13" s="1"/>
  <c r="D154" i="13"/>
  <c r="I153" i="13"/>
  <c r="H153" i="13"/>
  <c r="D153" i="13"/>
  <c r="I152" i="13"/>
  <c r="H152" i="13"/>
  <c r="D152" i="13"/>
  <c r="I151" i="13"/>
  <c r="H151" i="13"/>
  <c r="D151" i="13"/>
  <c r="I150" i="13"/>
  <c r="H150" i="13"/>
  <c r="D150" i="13"/>
  <c r="I149" i="13"/>
  <c r="H149" i="13"/>
  <c r="G149" i="13"/>
  <c r="F149" i="13" s="1"/>
  <c r="D149" i="13"/>
  <c r="I148" i="13"/>
  <c r="H148" i="13"/>
  <c r="G148" i="13"/>
  <c r="F148" i="13"/>
  <c r="D148" i="13"/>
  <c r="I147" i="13"/>
  <c r="H147" i="13"/>
  <c r="D147" i="13"/>
  <c r="I146" i="13"/>
  <c r="H146" i="13"/>
  <c r="D146" i="13"/>
  <c r="I145" i="13"/>
  <c r="H145" i="13"/>
  <c r="G145" i="13" s="1"/>
  <c r="F145" i="13" s="1"/>
  <c r="D145" i="13"/>
  <c r="I144" i="13"/>
  <c r="H144" i="13"/>
  <c r="D144" i="13"/>
  <c r="I143" i="13"/>
  <c r="H143" i="13"/>
  <c r="D143" i="13"/>
  <c r="I142" i="13"/>
  <c r="H142" i="13"/>
  <c r="G142" i="13"/>
  <c r="F142" i="13" s="1"/>
  <c r="D142" i="13"/>
  <c r="I141" i="13"/>
  <c r="H141" i="13"/>
  <c r="G141" i="13"/>
  <c r="F141" i="13"/>
  <c r="D141" i="13"/>
  <c r="I140" i="13"/>
  <c r="H140" i="13"/>
  <c r="D140" i="13"/>
  <c r="I139" i="13"/>
  <c r="H139" i="13"/>
  <c r="D139" i="13"/>
  <c r="I138" i="13"/>
  <c r="H138" i="13"/>
  <c r="D138" i="13"/>
  <c r="I137" i="13"/>
  <c r="H137" i="13"/>
  <c r="D137" i="13"/>
  <c r="I136" i="13"/>
  <c r="H136" i="13"/>
  <c r="D136" i="13"/>
  <c r="I135" i="13"/>
  <c r="H135" i="13"/>
  <c r="D135" i="13"/>
  <c r="I134" i="13"/>
  <c r="H134" i="13"/>
  <c r="D134" i="13"/>
  <c r="I133" i="13"/>
  <c r="H133" i="13"/>
  <c r="D133" i="13"/>
  <c r="I132" i="13"/>
  <c r="H132" i="13"/>
  <c r="D132" i="13"/>
  <c r="I131" i="13"/>
  <c r="H131" i="13"/>
  <c r="G131" i="13"/>
  <c r="F131" i="13" s="1"/>
  <c r="D131" i="13"/>
  <c r="I130" i="13"/>
  <c r="H130" i="13"/>
  <c r="G130" i="13"/>
  <c r="F130" i="13" s="1"/>
  <c r="D130" i="13"/>
  <c r="I129" i="13"/>
  <c r="H129" i="13"/>
  <c r="D129" i="13"/>
  <c r="I128" i="13"/>
  <c r="H128" i="13"/>
  <c r="D128" i="13"/>
  <c r="I127" i="13"/>
  <c r="H127" i="13"/>
  <c r="D127" i="13"/>
  <c r="I126" i="13"/>
  <c r="H126" i="13"/>
  <c r="G126" i="13"/>
  <c r="F126" i="13" s="1"/>
  <c r="D126" i="13"/>
  <c r="I125" i="13"/>
  <c r="H125" i="13"/>
  <c r="G125" i="13"/>
  <c r="F125" i="13"/>
  <c r="D125" i="13"/>
  <c r="I124" i="13"/>
  <c r="H124" i="13"/>
  <c r="D124" i="13"/>
  <c r="I123" i="13"/>
  <c r="H123" i="13"/>
  <c r="D123" i="13"/>
  <c r="I122" i="13"/>
  <c r="H122" i="13"/>
  <c r="G122" i="13" s="1"/>
  <c r="F122" i="13" s="1"/>
  <c r="D122" i="13"/>
  <c r="I121" i="13"/>
  <c r="H121" i="13"/>
  <c r="D121" i="13"/>
  <c r="I120" i="13"/>
  <c r="H120" i="13"/>
  <c r="G120" i="13"/>
  <c r="F120" i="13"/>
  <c r="D120" i="13"/>
  <c r="I119" i="13"/>
  <c r="H119" i="13"/>
  <c r="G119" i="13"/>
  <c r="F119" i="13" s="1"/>
  <c r="D119" i="13"/>
  <c r="I118" i="13"/>
  <c r="H118" i="13"/>
  <c r="D118" i="13"/>
  <c r="I117" i="13"/>
  <c r="H117" i="13"/>
  <c r="D117" i="13"/>
  <c r="I116" i="13"/>
  <c r="H116" i="13"/>
  <c r="G116" i="13" s="1"/>
  <c r="F116" i="13" s="1"/>
  <c r="D116" i="13"/>
  <c r="I115" i="13"/>
  <c r="H115" i="13"/>
  <c r="G115" i="13"/>
  <c r="F115" i="13"/>
  <c r="D115" i="13"/>
  <c r="I114" i="13"/>
  <c r="H114" i="13"/>
  <c r="D114" i="13"/>
  <c r="I113" i="13"/>
  <c r="H113" i="13"/>
  <c r="G113" i="13"/>
  <c r="F113" i="13"/>
  <c r="D113" i="13"/>
  <c r="I112" i="13"/>
  <c r="H112" i="13"/>
  <c r="D112" i="13"/>
  <c r="I111" i="13"/>
  <c r="H111" i="13"/>
  <c r="D111" i="13"/>
  <c r="I110" i="13"/>
  <c r="H110" i="13"/>
  <c r="D110" i="13"/>
  <c r="I109" i="13"/>
  <c r="H109" i="13"/>
  <c r="G109" i="13"/>
  <c r="F109" i="13"/>
  <c r="D109" i="13"/>
  <c r="I108" i="13"/>
  <c r="H108" i="13"/>
  <c r="G108" i="13"/>
  <c r="F108" i="13" s="1"/>
  <c r="D108" i="13"/>
  <c r="I107" i="13"/>
  <c r="H107" i="13"/>
  <c r="D107" i="13"/>
  <c r="I106" i="13"/>
  <c r="H106" i="13"/>
  <c r="D106" i="13"/>
  <c r="I105" i="13"/>
  <c r="H105" i="13"/>
  <c r="D105" i="13"/>
  <c r="I104" i="13"/>
  <c r="H104" i="13"/>
  <c r="D104" i="13"/>
  <c r="I103" i="13"/>
  <c r="H103" i="13"/>
  <c r="D103" i="13"/>
  <c r="I102" i="13"/>
  <c r="H102" i="13"/>
  <c r="G102" i="13" s="1"/>
  <c r="F102" i="13" s="1"/>
  <c r="D102" i="13"/>
  <c r="I101" i="13"/>
  <c r="H101" i="13"/>
  <c r="G101" i="13"/>
  <c r="F101" i="13" s="1"/>
  <c r="D101" i="13"/>
  <c r="I100" i="13"/>
  <c r="H100" i="13"/>
  <c r="G100" i="13"/>
  <c r="F100" i="13"/>
  <c r="D100" i="13"/>
  <c r="I99" i="13"/>
  <c r="H99" i="13"/>
  <c r="D99" i="13"/>
  <c r="I98" i="13"/>
  <c r="H98" i="13"/>
  <c r="D98" i="13"/>
  <c r="I97" i="13"/>
  <c r="H97" i="13"/>
  <c r="D97" i="13"/>
  <c r="I96" i="13"/>
  <c r="H96" i="13"/>
  <c r="D96" i="13"/>
  <c r="I95" i="13"/>
  <c r="H95" i="13"/>
  <c r="G95" i="13"/>
  <c r="F95" i="13"/>
  <c r="D95" i="13"/>
  <c r="I94" i="13"/>
  <c r="H94" i="13"/>
  <c r="D94" i="13"/>
  <c r="I93" i="13"/>
  <c r="H93" i="13"/>
  <c r="D93" i="13"/>
  <c r="I92" i="13"/>
  <c r="H92" i="13"/>
  <c r="G92" i="13" s="1"/>
  <c r="F92" i="13" s="1"/>
  <c r="D92" i="13"/>
  <c r="I91" i="13"/>
  <c r="H91" i="13"/>
  <c r="D91" i="13"/>
  <c r="I90" i="13"/>
  <c r="H90" i="13"/>
  <c r="G90" i="13"/>
  <c r="F90" i="13" s="1"/>
  <c r="D90" i="13"/>
  <c r="I89" i="13"/>
  <c r="H89" i="13"/>
  <c r="D89" i="13"/>
  <c r="I88" i="13"/>
  <c r="H88" i="13"/>
  <c r="G88" i="13"/>
  <c r="F88" i="13"/>
  <c r="D88" i="13"/>
  <c r="I87" i="13"/>
  <c r="H87" i="13"/>
  <c r="D87" i="13"/>
  <c r="I86" i="13"/>
  <c r="H86" i="13"/>
  <c r="D86" i="13"/>
  <c r="I85" i="13"/>
  <c r="H85" i="13"/>
  <c r="G85" i="13"/>
  <c r="F85" i="13" s="1"/>
  <c r="D85" i="13"/>
  <c r="I84" i="13"/>
  <c r="H84" i="13"/>
  <c r="G84" i="13"/>
  <c r="F84" i="13" s="1"/>
  <c r="D84" i="13"/>
  <c r="I83" i="13"/>
  <c r="H83" i="13"/>
  <c r="D83" i="13"/>
  <c r="I82" i="13"/>
  <c r="H82" i="13"/>
  <c r="D82" i="13"/>
  <c r="I81" i="13"/>
  <c r="H81" i="13"/>
  <c r="G81" i="13"/>
  <c r="F81" i="13"/>
  <c r="D81" i="13"/>
  <c r="I80" i="13"/>
  <c r="H80" i="13"/>
  <c r="G80" i="13"/>
  <c r="F80" i="13"/>
  <c r="D80" i="13"/>
  <c r="I79" i="13"/>
  <c r="H79" i="13"/>
  <c r="D79" i="13"/>
  <c r="I78" i="13"/>
  <c r="H78" i="13"/>
  <c r="G78" i="13"/>
  <c r="F78" i="13" s="1"/>
  <c r="D78" i="13"/>
  <c r="I77" i="13"/>
  <c r="H77" i="13"/>
  <c r="D77" i="13"/>
  <c r="I76" i="13"/>
  <c r="H76" i="13"/>
  <c r="D76" i="13"/>
  <c r="I75" i="13"/>
  <c r="H75" i="13"/>
  <c r="D75" i="13"/>
  <c r="I74" i="13"/>
  <c r="H74" i="13"/>
  <c r="D74" i="13"/>
  <c r="I73" i="13"/>
  <c r="H73" i="13"/>
  <c r="D73" i="13"/>
  <c r="I72" i="13"/>
  <c r="H72" i="13"/>
  <c r="D72" i="13"/>
  <c r="I71" i="13"/>
  <c r="H71" i="13"/>
  <c r="G71" i="13"/>
  <c r="F71" i="13"/>
  <c r="D71" i="13"/>
  <c r="I70" i="13"/>
  <c r="H70" i="13"/>
  <c r="G70" i="13"/>
  <c r="F70" i="13"/>
  <c r="D70" i="13"/>
  <c r="I69" i="13"/>
  <c r="H69" i="13"/>
  <c r="D69" i="13"/>
  <c r="I68" i="13"/>
  <c r="H68" i="13"/>
  <c r="G68" i="13"/>
  <c r="F68" i="13" s="1"/>
  <c r="D68" i="13"/>
  <c r="I67" i="13"/>
  <c r="H67" i="13"/>
  <c r="G67" i="13"/>
  <c r="F67" i="13" s="1"/>
  <c r="D67" i="13"/>
  <c r="I66" i="13"/>
  <c r="H66" i="13"/>
  <c r="G66" i="13" s="1"/>
  <c r="F66" i="13" s="1"/>
  <c r="D66" i="13"/>
  <c r="I65" i="13"/>
  <c r="H65" i="13"/>
  <c r="G65" i="13"/>
  <c r="F65" i="13"/>
  <c r="D65" i="13"/>
  <c r="I64" i="13"/>
  <c r="H64" i="13"/>
  <c r="G64" i="13"/>
  <c r="F64" i="13"/>
  <c r="D64" i="13"/>
  <c r="I63" i="13"/>
  <c r="H63" i="13"/>
  <c r="D63" i="13"/>
  <c r="I62" i="13"/>
  <c r="H62" i="13"/>
  <c r="G62" i="13"/>
  <c r="F62" i="13" s="1"/>
  <c r="D62" i="13"/>
  <c r="I61" i="13"/>
  <c r="H61" i="13"/>
  <c r="G61" i="13"/>
  <c r="F61" i="13"/>
  <c r="D61" i="13"/>
  <c r="I60" i="13"/>
  <c r="H60" i="13"/>
  <c r="D60" i="13"/>
  <c r="I59" i="13"/>
  <c r="H59" i="13"/>
  <c r="G59" i="13"/>
  <c r="F59" i="13" s="1"/>
  <c r="D59" i="13"/>
  <c r="I58" i="13"/>
  <c r="H58" i="13"/>
  <c r="G58" i="13"/>
  <c r="F58" i="13" s="1"/>
  <c r="D58" i="13"/>
  <c r="I57" i="13"/>
  <c r="H57" i="13"/>
  <c r="G57" i="13" s="1"/>
  <c r="F57" i="13" s="1"/>
  <c r="D57" i="13"/>
  <c r="I56" i="13"/>
  <c r="H56" i="13"/>
  <c r="G56" i="13"/>
  <c r="F56" i="13"/>
  <c r="D56" i="13"/>
  <c r="I55" i="13"/>
  <c r="H55" i="13"/>
  <c r="G55" i="13"/>
  <c r="F55" i="13"/>
  <c r="D55" i="13"/>
  <c r="I54" i="13"/>
  <c r="H54" i="13"/>
  <c r="D54" i="13"/>
  <c r="I53" i="13"/>
  <c r="H53" i="13"/>
  <c r="G53" i="13" s="1"/>
  <c r="F53" i="13" s="1"/>
  <c r="D53" i="13"/>
  <c r="I52" i="13"/>
  <c r="H52" i="13"/>
  <c r="D52" i="13"/>
  <c r="I51" i="13"/>
  <c r="H51" i="13"/>
  <c r="G51" i="13"/>
  <c r="F51" i="13" s="1"/>
  <c r="D51" i="13"/>
  <c r="I50" i="13"/>
  <c r="H50" i="13"/>
  <c r="G50" i="13"/>
  <c r="F50" i="13" s="1"/>
  <c r="D50" i="13"/>
  <c r="I49" i="13"/>
  <c r="H49" i="13"/>
  <c r="D49" i="13"/>
  <c r="I48" i="13"/>
  <c r="H48" i="13"/>
  <c r="G48" i="13"/>
  <c r="F48" i="13"/>
  <c r="D48" i="13"/>
  <c r="I47" i="13"/>
  <c r="H47" i="13"/>
  <c r="G47" i="13"/>
  <c r="F47" i="13" s="1"/>
  <c r="D47" i="13"/>
  <c r="I46" i="13"/>
  <c r="H46" i="13"/>
  <c r="D46" i="13"/>
  <c r="I45" i="13"/>
  <c r="H45" i="13"/>
  <c r="G45" i="13"/>
  <c r="F45" i="13" s="1"/>
  <c r="D45" i="13"/>
  <c r="I44" i="13"/>
  <c r="H44" i="13"/>
  <c r="G44" i="13"/>
  <c r="F44" i="13" s="1"/>
  <c r="D44" i="13"/>
  <c r="I43" i="13"/>
  <c r="H43" i="13"/>
  <c r="D43" i="13"/>
  <c r="I42" i="13"/>
  <c r="H42" i="13"/>
  <c r="D42" i="13"/>
  <c r="I41" i="13"/>
  <c r="H41" i="13"/>
  <c r="G41" i="13"/>
  <c r="F41" i="13" s="1"/>
  <c r="D41" i="13"/>
  <c r="I40" i="13"/>
  <c r="H40" i="13"/>
  <c r="G40" i="13"/>
  <c r="F40" i="13"/>
  <c r="D40" i="13"/>
  <c r="I39" i="13"/>
  <c r="H39" i="13"/>
  <c r="D39" i="13"/>
  <c r="I38" i="13"/>
  <c r="H38" i="13"/>
  <c r="G38" i="13"/>
  <c r="F38" i="13" s="1"/>
  <c r="D38" i="13"/>
  <c r="I37" i="13"/>
  <c r="H37" i="13"/>
  <c r="G37" i="13"/>
  <c r="F37" i="13" s="1"/>
  <c r="D37" i="13"/>
  <c r="I36" i="13"/>
  <c r="H36" i="13"/>
  <c r="D36" i="13"/>
  <c r="I35" i="13"/>
  <c r="H35" i="13"/>
  <c r="D35" i="13"/>
  <c r="I34" i="13"/>
  <c r="H34" i="13"/>
  <c r="G34" i="13"/>
  <c r="F34" i="13" s="1"/>
  <c r="D34" i="13"/>
  <c r="I33" i="13"/>
  <c r="H33" i="13"/>
  <c r="G33" i="13"/>
  <c r="F33" i="13" s="1"/>
  <c r="D33" i="13"/>
  <c r="I32" i="13"/>
  <c r="H32" i="13"/>
  <c r="D32" i="13"/>
  <c r="I31" i="13"/>
  <c r="H31" i="13"/>
  <c r="D31" i="13"/>
  <c r="I30" i="13"/>
  <c r="H30" i="13"/>
  <c r="G30" i="13" s="1"/>
  <c r="F30" i="13" s="1"/>
  <c r="D30" i="13"/>
  <c r="I29" i="13"/>
  <c r="H29" i="13"/>
  <c r="D29" i="13"/>
  <c r="I28" i="13"/>
  <c r="H28" i="13"/>
  <c r="G28" i="13"/>
  <c r="F28" i="13" s="1"/>
  <c r="D28" i="13"/>
  <c r="I27" i="13"/>
  <c r="H27" i="13"/>
  <c r="G27" i="13"/>
  <c r="F27" i="13" s="1"/>
  <c r="D27" i="13"/>
  <c r="I26" i="13"/>
  <c r="H26" i="13"/>
  <c r="D26" i="13"/>
  <c r="I25" i="13"/>
  <c r="H25" i="13"/>
  <c r="G25" i="13"/>
  <c r="F25" i="13"/>
  <c r="D25" i="13"/>
  <c r="I24" i="13"/>
  <c r="H24" i="13"/>
  <c r="G24" i="13"/>
  <c r="F24" i="13" s="1"/>
  <c r="D24" i="13"/>
  <c r="I23" i="13"/>
  <c r="H23" i="13"/>
  <c r="D23" i="13"/>
  <c r="I22" i="13"/>
  <c r="H22" i="13"/>
  <c r="G22" i="13" s="1"/>
  <c r="F22" i="13" s="1"/>
  <c r="D22" i="13"/>
  <c r="I21" i="13"/>
  <c r="H21" i="13"/>
  <c r="G21" i="13"/>
  <c r="F21" i="13"/>
  <c r="D21" i="13"/>
  <c r="I20" i="13"/>
  <c r="H20" i="13"/>
  <c r="G20" i="13"/>
  <c r="F20" i="13" s="1"/>
  <c r="D20" i="13"/>
  <c r="I19" i="13"/>
  <c r="H19" i="13"/>
  <c r="D19" i="13"/>
  <c r="I18" i="13"/>
  <c r="H18" i="13"/>
  <c r="G18" i="13"/>
  <c r="F18" i="13" s="1"/>
  <c r="D18" i="13"/>
  <c r="I17" i="13"/>
  <c r="H17" i="13"/>
  <c r="G17" i="13"/>
  <c r="F17" i="13" s="1"/>
  <c r="D17" i="13"/>
  <c r="I16" i="13"/>
  <c r="H16" i="13"/>
  <c r="D16" i="13"/>
  <c r="I15" i="13"/>
  <c r="H15" i="13"/>
  <c r="D15" i="13"/>
  <c r="I14" i="13"/>
  <c r="H14" i="13"/>
  <c r="G14" i="13" s="1"/>
  <c r="F14" i="13" s="1"/>
  <c r="D14" i="13"/>
  <c r="I13" i="13"/>
  <c r="H13" i="13"/>
  <c r="D13" i="13"/>
  <c r="I12" i="13"/>
  <c r="H12" i="13"/>
  <c r="G12" i="13"/>
  <c r="F12" i="13" s="1"/>
  <c r="D12" i="13"/>
  <c r="I11" i="13"/>
  <c r="H11" i="13"/>
  <c r="G11" i="13"/>
  <c r="F11" i="13"/>
  <c r="D11" i="13"/>
  <c r="I10" i="13"/>
  <c r="H10" i="13"/>
  <c r="G10" i="13"/>
  <c r="F10" i="13" s="1"/>
  <c r="D10" i="13"/>
  <c r="I9" i="13"/>
  <c r="H9" i="13"/>
  <c r="D9" i="13"/>
  <c r="I8" i="13"/>
  <c r="H8" i="13"/>
  <c r="G8" i="13"/>
  <c r="F8" i="13" s="1"/>
  <c r="D8" i="13"/>
  <c r="I7" i="13"/>
  <c r="H7" i="13"/>
  <c r="G7" i="13"/>
  <c r="F7" i="13" s="1"/>
  <c r="D7" i="13"/>
  <c r="I6" i="13"/>
  <c r="H6" i="13"/>
  <c r="D6" i="13"/>
  <c r="I5" i="13"/>
  <c r="H5" i="13"/>
  <c r="D5" i="13"/>
  <c r="I4" i="13"/>
  <c r="H4" i="13"/>
  <c r="G4" i="13" s="1"/>
  <c r="F4" i="13" s="1"/>
  <c r="D4" i="13"/>
  <c r="I3" i="13"/>
  <c r="H3" i="13"/>
  <c r="D3" i="13"/>
  <c r="I2" i="13"/>
  <c r="H2" i="13"/>
  <c r="G2" i="13"/>
  <c r="F2" i="13" s="1"/>
  <c r="D2" i="13"/>
  <c r="I1" i="5"/>
  <c r="H1" i="5"/>
  <c r="G1" i="5"/>
  <c r="C1" i="5"/>
  <c r="D201" i="8"/>
  <c r="C201" i="8"/>
  <c r="D200" i="8"/>
  <c r="C200" i="8"/>
  <c r="D199" i="8"/>
  <c r="C199" i="8"/>
  <c r="D198" i="8"/>
  <c r="C198" i="8"/>
  <c r="D197" i="8"/>
  <c r="C197" i="8"/>
  <c r="D196" i="8"/>
  <c r="C196" i="8"/>
  <c r="D195" i="8"/>
  <c r="C195" i="8"/>
  <c r="D194" i="8"/>
  <c r="C194" i="8"/>
  <c r="D193" i="8"/>
  <c r="C193" i="8"/>
  <c r="D192" i="8"/>
  <c r="C192" i="8"/>
  <c r="D191" i="8"/>
  <c r="C191" i="8"/>
  <c r="D190" i="8"/>
  <c r="C190" i="8"/>
  <c r="D189" i="8"/>
  <c r="C189" i="8"/>
  <c r="D188" i="8"/>
  <c r="C188" i="8"/>
  <c r="D187" i="8"/>
  <c r="C187" i="8"/>
  <c r="D186" i="8"/>
  <c r="C186" i="8"/>
  <c r="D185" i="8"/>
  <c r="C185" i="8"/>
  <c r="D184" i="8"/>
  <c r="C184" i="8"/>
  <c r="D183" i="8"/>
  <c r="C183" i="8"/>
  <c r="D182" i="8"/>
  <c r="C182" i="8"/>
  <c r="D181" i="8"/>
  <c r="C181" i="8"/>
  <c r="D180" i="8"/>
  <c r="C180" i="8"/>
  <c r="D179" i="8"/>
  <c r="C179" i="8"/>
  <c r="D178" i="8"/>
  <c r="C178" i="8"/>
  <c r="D177" i="8"/>
  <c r="C177" i="8"/>
  <c r="D176" i="8"/>
  <c r="C176" i="8"/>
  <c r="D175" i="8"/>
  <c r="C175" i="8"/>
  <c r="D174" i="8"/>
  <c r="C174" i="8"/>
  <c r="D173" i="8"/>
  <c r="C173" i="8"/>
  <c r="D172" i="8"/>
  <c r="C172" i="8"/>
  <c r="D171" i="8"/>
  <c r="C171" i="8"/>
  <c r="D170" i="8"/>
  <c r="C170" i="8"/>
  <c r="D169" i="8"/>
  <c r="C169" i="8"/>
  <c r="D168" i="8"/>
  <c r="C168" i="8"/>
  <c r="D167" i="8"/>
  <c r="C167" i="8"/>
  <c r="D166" i="8"/>
  <c r="C166" i="8"/>
  <c r="D165" i="8"/>
  <c r="C165" i="8"/>
  <c r="D164" i="8"/>
  <c r="C164" i="8"/>
  <c r="D163" i="8"/>
  <c r="C163" i="8"/>
  <c r="D162" i="8"/>
  <c r="C162" i="8"/>
  <c r="D161" i="8"/>
  <c r="C161" i="8"/>
  <c r="D160" i="8"/>
  <c r="C160" i="8"/>
  <c r="D159" i="8"/>
  <c r="C159" i="8"/>
  <c r="D158" i="8"/>
  <c r="C158" i="8"/>
  <c r="D157" i="8"/>
  <c r="C157" i="8"/>
  <c r="D156" i="8"/>
  <c r="C156" i="8"/>
  <c r="D155" i="8"/>
  <c r="C155" i="8"/>
  <c r="D154" i="8"/>
  <c r="C154" i="8"/>
  <c r="D153" i="8"/>
  <c r="C153" i="8"/>
  <c r="D152" i="8"/>
  <c r="C152" i="8"/>
  <c r="D151" i="8"/>
  <c r="C151" i="8"/>
  <c r="D150" i="8"/>
  <c r="C150" i="8"/>
  <c r="D149" i="8"/>
  <c r="C149" i="8"/>
  <c r="D148" i="8"/>
  <c r="C148" i="8"/>
  <c r="D147" i="8"/>
  <c r="C147" i="8"/>
  <c r="D146" i="8"/>
  <c r="C146" i="8"/>
  <c r="D145" i="8"/>
  <c r="C145" i="8"/>
  <c r="D144" i="8"/>
  <c r="C144" i="8"/>
  <c r="D143" i="8"/>
  <c r="C143" i="8"/>
  <c r="D142" i="8"/>
  <c r="C142" i="8"/>
  <c r="D141" i="8"/>
  <c r="C141" i="8"/>
  <c r="D140" i="8"/>
  <c r="C140" i="8"/>
  <c r="D139" i="8"/>
  <c r="C139" i="8"/>
  <c r="D138" i="8"/>
  <c r="C138" i="8"/>
  <c r="D137" i="8"/>
  <c r="C137" i="8"/>
  <c r="D136" i="8"/>
  <c r="C136" i="8"/>
  <c r="D135" i="8"/>
  <c r="C135" i="8"/>
  <c r="D134" i="8"/>
  <c r="C134" i="8"/>
  <c r="D133" i="8"/>
  <c r="C133" i="8"/>
  <c r="D132" i="8"/>
  <c r="C132" i="8"/>
  <c r="D131" i="8"/>
  <c r="C131" i="8"/>
  <c r="D130" i="8"/>
  <c r="C130" i="8"/>
  <c r="D129" i="8"/>
  <c r="C129" i="8"/>
  <c r="D128" i="8"/>
  <c r="C128" i="8"/>
  <c r="D127" i="8"/>
  <c r="C127" i="8"/>
  <c r="D126" i="8"/>
  <c r="C126" i="8"/>
  <c r="D125" i="8"/>
  <c r="C125" i="8"/>
  <c r="D124" i="8"/>
  <c r="C124" i="8"/>
  <c r="D123" i="8"/>
  <c r="C123" i="8"/>
  <c r="D122" i="8"/>
  <c r="C122" i="8"/>
  <c r="D121" i="8"/>
  <c r="C121" i="8"/>
  <c r="D120" i="8"/>
  <c r="C120" i="8"/>
  <c r="D119" i="8"/>
  <c r="C119" i="8"/>
  <c r="D118" i="8"/>
  <c r="C118" i="8"/>
  <c r="D117" i="8"/>
  <c r="C117" i="8"/>
  <c r="D116" i="8"/>
  <c r="C116" i="8"/>
  <c r="D115" i="8"/>
  <c r="C115" i="8"/>
  <c r="D114" i="8"/>
  <c r="C114" i="8"/>
  <c r="D113" i="8"/>
  <c r="C113" i="8"/>
  <c r="D112" i="8"/>
  <c r="C112" i="8"/>
  <c r="D111" i="8"/>
  <c r="C111" i="8"/>
  <c r="D110" i="8"/>
  <c r="C110" i="8"/>
  <c r="D109" i="8"/>
  <c r="C109" i="8"/>
  <c r="D108" i="8"/>
  <c r="C108" i="8"/>
  <c r="D107" i="8"/>
  <c r="C107" i="8"/>
  <c r="D106" i="8"/>
  <c r="C106" i="8"/>
  <c r="D105" i="8"/>
  <c r="C105" i="8"/>
  <c r="D104" i="8"/>
  <c r="C104" i="8"/>
  <c r="D103" i="8"/>
  <c r="C103" i="8"/>
  <c r="D102" i="8"/>
  <c r="C102" i="8"/>
  <c r="D101" i="8"/>
  <c r="C101" i="8"/>
  <c r="D100" i="8"/>
  <c r="C100" i="8"/>
  <c r="D99" i="8"/>
  <c r="C99" i="8"/>
  <c r="D98" i="8"/>
  <c r="C98" i="8"/>
  <c r="D97" i="8"/>
  <c r="C97" i="8"/>
  <c r="D96" i="8"/>
  <c r="C96" i="8"/>
  <c r="D95" i="8"/>
  <c r="C95" i="8"/>
  <c r="D94" i="8"/>
  <c r="C94" i="8"/>
  <c r="D93" i="8"/>
  <c r="C93" i="8"/>
  <c r="D92" i="8"/>
  <c r="C92" i="8"/>
  <c r="D91" i="8"/>
  <c r="C91" i="8"/>
  <c r="D90" i="8"/>
  <c r="C90" i="8"/>
  <c r="D89" i="8"/>
  <c r="C89" i="8"/>
  <c r="D88" i="8"/>
  <c r="C88" i="8"/>
  <c r="D87" i="8"/>
  <c r="C87" i="8"/>
  <c r="D86" i="8"/>
  <c r="C86" i="8"/>
  <c r="D85" i="8"/>
  <c r="C85" i="8"/>
  <c r="D84" i="8"/>
  <c r="C84" i="8"/>
  <c r="D83" i="8"/>
  <c r="C83" i="8"/>
  <c r="D82" i="8"/>
  <c r="C82" i="8"/>
  <c r="D81" i="8"/>
  <c r="C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C52" i="8"/>
  <c r="D51" i="8"/>
  <c r="C51" i="8"/>
  <c r="D50" i="8"/>
  <c r="C50" i="8"/>
  <c r="D49" i="8"/>
  <c r="C49" i="8"/>
  <c r="D48" i="8"/>
  <c r="C48" i="8"/>
  <c r="D47" i="8"/>
  <c r="C47" i="8"/>
  <c r="D46" i="8"/>
  <c r="C46" i="8"/>
  <c r="D45" i="8"/>
  <c r="C45" i="8"/>
  <c r="D44" i="8"/>
  <c r="C44" i="8"/>
  <c r="D43" i="8"/>
  <c r="C43" i="8"/>
  <c r="D42" i="8"/>
  <c r="C42" i="8"/>
  <c r="D41" i="8"/>
  <c r="C41" i="8"/>
  <c r="D40" i="8"/>
  <c r="C40" i="8"/>
  <c r="D39" i="8"/>
  <c r="C39" i="8"/>
  <c r="D38" i="8"/>
  <c r="C38" i="8"/>
  <c r="D37" i="8"/>
  <c r="C37" i="8"/>
  <c r="D36" i="8"/>
  <c r="C36" i="8"/>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16" i="8"/>
  <c r="C16" i="8"/>
  <c r="D15" i="8"/>
  <c r="C15" i="8"/>
  <c r="D14" i="8"/>
  <c r="C14" i="8"/>
  <c r="D13" i="8"/>
  <c r="C13" i="8"/>
  <c r="D12" i="8"/>
  <c r="C12" i="8"/>
  <c r="D11" i="8"/>
  <c r="C11" i="8"/>
  <c r="D10" i="8"/>
  <c r="C10" i="8"/>
  <c r="D9" i="8"/>
  <c r="C9" i="8"/>
  <c r="D8" i="8"/>
  <c r="C8" i="8"/>
  <c r="D7" i="8"/>
  <c r="C7" i="8"/>
  <c r="D6" i="8"/>
  <c r="C6" i="8"/>
  <c r="D5" i="8"/>
  <c r="C5" i="8"/>
  <c r="D4" i="8"/>
  <c r="C4" i="8"/>
  <c r="D3" i="8"/>
  <c r="C3" i="8"/>
  <c r="D2" i="8"/>
  <c r="C2" i="8"/>
  <c r="V65" i="3"/>
  <c r="U65" i="3" s="1"/>
  <c r="T65" i="3"/>
  <c r="S65" i="3"/>
  <c r="R65" i="3"/>
  <c r="V64" i="3"/>
  <c r="U64" i="3" s="1"/>
  <c r="T64" i="3"/>
  <c r="S64" i="3"/>
  <c r="R64" i="3"/>
  <c r="T63" i="3"/>
  <c r="S63" i="3"/>
  <c r="R63" i="3"/>
  <c r="V63" i="3" s="1"/>
  <c r="U63" i="3" s="1"/>
  <c r="V62" i="3"/>
  <c r="U62" i="3" s="1"/>
  <c r="T62" i="3"/>
  <c r="S62" i="3"/>
  <c r="R62" i="3"/>
  <c r="T61" i="3"/>
  <c r="S61" i="3"/>
  <c r="R61" i="3"/>
  <c r="V61" i="3" s="1"/>
  <c r="U61" i="3" s="1"/>
  <c r="V60" i="3"/>
  <c r="U60" i="3" s="1"/>
  <c r="T60" i="3"/>
  <c r="S60" i="3"/>
  <c r="R60" i="3"/>
  <c r="V59" i="3"/>
  <c r="U59" i="3"/>
  <c r="T59" i="3"/>
  <c r="S59" i="3"/>
  <c r="R59" i="3"/>
  <c r="T58" i="3"/>
  <c r="S58" i="3"/>
  <c r="R58" i="3"/>
  <c r="V58" i="3" s="1"/>
  <c r="U58" i="3" s="1"/>
  <c r="V57" i="3"/>
  <c r="U57" i="3" s="1"/>
  <c r="T57" i="3"/>
  <c r="S57" i="3"/>
  <c r="R57" i="3"/>
  <c r="T56" i="3"/>
  <c r="S56" i="3"/>
  <c r="R56" i="3"/>
  <c r="V56" i="3" s="1"/>
  <c r="U56" i="3" s="1"/>
  <c r="U55" i="3"/>
  <c r="T55" i="3"/>
  <c r="S55" i="3"/>
  <c r="R55" i="3"/>
  <c r="V55" i="3" s="1"/>
  <c r="T54" i="3"/>
  <c r="S54" i="3"/>
  <c r="R54" i="3"/>
  <c r="V54" i="3" s="1"/>
  <c r="U54" i="3" s="1"/>
  <c r="T53" i="3"/>
  <c r="S53" i="3"/>
  <c r="R53" i="3"/>
  <c r="V53" i="3" s="1"/>
  <c r="U53" i="3" s="1"/>
  <c r="T52" i="3"/>
  <c r="S52" i="3"/>
  <c r="R52" i="3"/>
  <c r="V52" i="3" s="1"/>
  <c r="U52" i="3" s="1"/>
  <c r="V51" i="3"/>
  <c r="U51" i="3" s="1"/>
  <c r="T51" i="3"/>
  <c r="S51" i="3"/>
  <c r="R51" i="3"/>
  <c r="U50" i="3"/>
  <c r="T50" i="3"/>
  <c r="S50" i="3"/>
  <c r="R50" i="3"/>
  <c r="V50" i="3" s="1"/>
  <c r="T49" i="3"/>
  <c r="S49" i="3"/>
  <c r="R49" i="3"/>
  <c r="V49" i="3" s="1"/>
  <c r="U49" i="3" s="1"/>
  <c r="T48" i="3"/>
  <c r="S48" i="3"/>
  <c r="R48" i="3"/>
  <c r="V48" i="3" s="1"/>
  <c r="U48" i="3" s="1"/>
  <c r="T47" i="3"/>
  <c r="S47" i="3"/>
  <c r="R47" i="3"/>
  <c r="V47" i="3" s="1"/>
  <c r="U47" i="3" s="1"/>
  <c r="V46" i="3"/>
  <c r="U46" i="3" s="1"/>
  <c r="T46" i="3"/>
  <c r="S46" i="3"/>
  <c r="R46" i="3"/>
  <c r="T45" i="3"/>
  <c r="S45" i="3"/>
  <c r="R45" i="3"/>
  <c r="V45" i="3" s="1"/>
  <c r="U45" i="3" s="1"/>
  <c r="V44" i="3"/>
  <c r="U44" i="3" s="1"/>
  <c r="T44" i="3"/>
  <c r="S44" i="3"/>
  <c r="R44" i="3"/>
  <c r="V43" i="3"/>
  <c r="U43" i="3"/>
  <c r="T43" i="3"/>
  <c r="S43" i="3"/>
  <c r="R43" i="3"/>
  <c r="T42" i="3"/>
  <c r="S42" i="3"/>
  <c r="R42" i="3"/>
  <c r="V42" i="3" s="1"/>
  <c r="U42" i="3" s="1"/>
  <c r="V41" i="3"/>
  <c r="U41" i="3" s="1"/>
  <c r="T41" i="3"/>
  <c r="S41" i="3"/>
  <c r="R41" i="3"/>
  <c r="T40" i="3"/>
  <c r="S40" i="3"/>
  <c r="R40" i="3"/>
  <c r="V40" i="3" s="1"/>
  <c r="U40" i="3" s="1"/>
  <c r="N40" i="3"/>
  <c r="M40" i="3"/>
  <c r="L40" i="3"/>
  <c r="T39" i="3"/>
  <c r="S39" i="3"/>
  <c r="R39" i="3"/>
  <c r="V39" i="3" s="1"/>
  <c r="U39" i="3" s="1"/>
  <c r="N39" i="3"/>
  <c r="M39" i="3"/>
  <c r="L39" i="3"/>
  <c r="U38" i="3"/>
  <c r="T38" i="3"/>
  <c r="S38" i="3"/>
  <c r="R38" i="3"/>
  <c r="V38" i="3" s="1"/>
  <c r="N38" i="3"/>
  <c r="M38" i="3"/>
  <c r="L38" i="3"/>
  <c r="U37" i="3"/>
  <c r="T37" i="3"/>
  <c r="S37" i="3"/>
  <c r="R37" i="3"/>
  <c r="V37" i="3" s="1"/>
  <c r="N37" i="3"/>
  <c r="M37" i="3"/>
  <c r="L37" i="3"/>
  <c r="U36" i="3"/>
  <c r="T36" i="3"/>
  <c r="S36" i="3"/>
  <c r="R36" i="3"/>
  <c r="V36" i="3" s="1"/>
  <c r="N36" i="3"/>
  <c r="M36" i="3"/>
  <c r="L36" i="3"/>
  <c r="T35" i="3"/>
  <c r="S35" i="3"/>
  <c r="R35" i="3"/>
  <c r="V35" i="3" s="1"/>
  <c r="U35" i="3" s="1"/>
  <c r="N35" i="3"/>
  <c r="M35" i="3"/>
  <c r="L35" i="3"/>
  <c r="I35" i="3"/>
  <c r="H35" i="3"/>
  <c r="G35" i="3"/>
  <c r="V34" i="3"/>
  <c r="U34" i="3" s="1"/>
  <c r="T34" i="3"/>
  <c r="S34" i="3"/>
  <c r="R34" i="3"/>
  <c r="N34" i="3"/>
  <c r="M34" i="3"/>
  <c r="L34" i="3"/>
  <c r="I34" i="3"/>
  <c r="H34" i="3"/>
  <c r="G34" i="3"/>
  <c r="T33" i="3"/>
  <c r="S33" i="3"/>
  <c r="R33" i="3"/>
  <c r="V33" i="3" s="1"/>
  <c r="U33" i="3" s="1"/>
  <c r="N33" i="3"/>
  <c r="M33" i="3"/>
  <c r="L33" i="3"/>
  <c r="I33" i="3"/>
  <c r="H33" i="3"/>
  <c r="G33" i="3"/>
  <c r="V32" i="3"/>
  <c r="U32" i="3"/>
  <c r="T32" i="3"/>
  <c r="S32" i="3"/>
  <c r="R32" i="3"/>
  <c r="N32" i="3"/>
  <c r="M32" i="3"/>
  <c r="L32" i="3"/>
  <c r="I32" i="3"/>
  <c r="H32" i="3"/>
  <c r="G32" i="3"/>
  <c r="T31" i="3"/>
  <c r="S31" i="3"/>
  <c r="R31" i="3"/>
  <c r="V31" i="3" s="1"/>
  <c r="U31" i="3" s="1"/>
  <c r="N31" i="3"/>
  <c r="M31" i="3"/>
  <c r="L31" i="3"/>
  <c r="I31" i="3"/>
  <c r="H31" i="3"/>
  <c r="G31" i="3"/>
  <c r="V30" i="3"/>
  <c r="U30" i="3" s="1"/>
  <c r="T30" i="3"/>
  <c r="S30" i="3"/>
  <c r="R30" i="3"/>
  <c r="N30" i="3"/>
  <c r="M30" i="3"/>
  <c r="L30" i="3"/>
  <c r="I30" i="3"/>
  <c r="H30" i="3"/>
  <c r="G30" i="3"/>
  <c r="T29" i="3"/>
  <c r="S29" i="3"/>
  <c r="R29" i="3"/>
  <c r="V29" i="3" s="1"/>
  <c r="U29" i="3" s="1"/>
  <c r="N29" i="3"/>
  <c r="M29" i="3"/>
  <c r="L29" i="3"/>
  <c r="I29" i="3"/>
  <c r="H29" i="3"/>
  <c r="G29" i="3"/>
  <c r="T28" i="3"/>
  <c r="S28" i="3"/>
  <c r="R28" i="3"/>
  <c r="V28" i="3" s="1"/>
  <c r="U28" i="3" s="1"/>
  <c r="N28" i="3"/>
  <c r="M28" i="3"/>
  <c r="L28" i="3"/>
  <c r="I28" i="3"/>
  <c r="H28" i="3"/>
  <c r="G28" i="3"/>
  <c r="T27" i="3"/>
  <c r="S27" i="3"/>
  <c r="R27" i="3"/>
  <c r="V27" i="3" s="1"/>
  <c r="U27" i="3" s="1"/>
  <c r="N27" i="3"/>
  <c r="M27" i="3"/>
  <c r="L27" i="3"/>
  <c r="I27" i="3"/>
  <c r="H27" i="3"/>
  <c r="G27" i="3"/>
  <c r="V26" i="3"/>
  <c r="U26" i="3"/>
  <c r="T26" i="3"/>
  <c r="S26" i="3"/>
  <c r="R26" i="3"/>
  <c r="N26" i="3"/>
  <c r="M26" i="3"/>
  <c r="L26" i="3"/>
  <c r="I26" i="3"/>
  <c r="H26" i="3"/>
  <c r="G26" i="3"/>
  <c r="V25" i="3"/>
  <c r="U25" i="3"/>
  <c r="T25" i="3"/>
  <c r="S25" i="3"/>
  <c r="R25" i="3"/>
  <c r="N25" i="3"/>
  <c r="M25" i="3"/>
  <c r="L25" i="3"/>
  <c r="I25" i="3"/>
  <c r="H25" i="3"/>
  <c r="G25" i="3"/>
  <c r="V24" i="3"/>
  <c r="U24" i="3" s="1"/>
  <c r="T24" i="3"/>
  <c r="S24" i="3"/>
  <c r="R24" i="3"/>
  <c r="N24" i="3"/>
  <c r="M24" i="3"/>
  <c r="L24" i="3"/>
  <c r="I24" i="3"/>
  <c r="H24" i="3"/>
  <c r="G24" i="3"/>
  <c r="V23" i="3"/>
  <c r="U23" i="3" s="1"/>
  <c r="T23" i="3"/>
  <c r="S23" i="3"/>
  <c r="R23" i="3"/>
  <c r="N23" i="3"/>
  <c r="M23" i="3"/>
  <c r="L23" i="3"/>
  <c r="I23" i="3"/>
  <c r="H23" i="3"/>
  <c r="G23" i="3"/>
  <c r="V22" i="3"/>
  <c r="U22" i="3"/>
  <c r="T22" i="3"/>
  <c r="S22" i="3"/>
  <c r="R22" i="3"/>
  <c r="N22" i="3"/>
  <c r="M22" i="3"/>
  <c r="L22" i="3"/>
  <c r="I22" i="3"/>
  <c r="H22" i="3"/>
  <c r="G22" i="3"/>
  <c r="T21" i="3"/>
  <c r="S21" i="3"/>
  <c r="R21" i="3"/>
  <c r="V21" i="3" s="1"/>
  <c r="U21" i="3" s="1"/>
  <c r="N21" i="3"/>
  <c r="M21" i="3"/>
  <c r="L21" i="3"/>
  <c r="I21" i="3"/>
  <c r="H21" i="3"/>
  <c r="G21" i="3"/>
  <c r="T20" i="3"/>
  <c r="S20" i="3"/>
  <c r="R20" i="3"/>
  <c r="V20" i="3" s="1"/>
  <c r="U20" i="3" s="1"/>
  <c r="N20" i="3"/>
  <c r="M20" i="3"/>
  <c r="L20" i="3"/>
  <c r="I20" i="3"/>
  <c r="H20" i="3"/>
  <c r="G20" i="3"/>
  <c r="V19" i="3"/>
  <c r="U19" i="3"/>
  <c r="T19" i="3"/>
  <c r="S19" i="3"/>
  <c r="R19" i="3"/>
  <c r="N19" i="3"/>
  <c r="M19" i="3"/>
  <c r="L19" i="3"/>
  <c r="I19" i="3"/>
  <c r="H19" i="3"/>
  <c r="G19" i="3"/>
  <c r="T18" i="3"/>
  <c r="S18" i="3"/>
  <c r="R18" i="3"/>
  <c r="V18" i="3" s="1"/>
  <c r="U18" i="3" s="1"/>
  <c r="N18" i="3"/>
  <c r="M18" i="3"/>
  <c r="L18" i="3"/>
  <c r="I18" i="3"/>
  <c r="H18" i="3"/>
  <c r="G18" i="3"/>
  <c r="T17" i="3"/>
  <c r="S17" i="3"/>
  <c r="R17" i="3"/>
  <c r="V17" i="3" s="1"/>
  <c r="U17" i="3" s="1"/>
  <c r="N17" i="3"/>
  <c r="M17" i="3"/>
  <c r="L17" i="3"/>
  <c r="I17" i="3"/>
  <c r="H17" i="3"/>
  <c r="G17" i="3"/>
  <c r="V16" i="3"/>
  <c r="U16" i="3"/>
  <c r="T16" i="3"/>
  <c r="S16" i="3"/>
  <c r="R16" i="3"/>
  <c r="N16" i="3"/>
  <c r="M16" i="3"/>
  <c r="L16" i="3"/>
  <c r="I16" i="3"/>
  <c r="H16" i="3"/>
  <c r="G16" i="3"/>
  <c r="T15" i="3"/>
  <c r="S15" i="3"/>
  <c r="R15" i="3"/>
  <c r="V15" i="3" s="1"/>
  <c r="U15" i="3" s="1"/>
  <c r="N15" i="3"/>
  <c r="M15" i="3"/>
  <c r="L15" i="3"/>
  <c r="I15" i="3"/>
  <c r="H15" i="3"/>
  <c r="G15" i="3"/>
  <c r="T14" i="3"/>
  <c r="S14" i="3"/>
  <c r="R14" i="3"/>
  <c r="V14" i="3" s="1"/>
  <c r="U14" i="3" s="1"/>
  <c r="N14" i="3"/>
  <c r="M14" i="3"/>
  <c r="L14" i="3"/>
  <c r="I14" i="3"/>
  <c r="H14" i="3"/>
  <c r="G14" i="3"/>
  <c r="V13" i="3"/>
  <c r="U13" i="3"/>
  <c r="T13" i="3"/>
  <c r="S13" i="3"/>
  <c r="R13" i="3"/>
  <c r="N13" i="3"/>
  <c r="M13" i="3"/>
  <c r="L13" i="3"/>
  <c r="I13" i="3"/>
  <c r="H13" i="3"/>
  <c r="G13" i="3"/>
  <c r="T12" i="3"/>
  <c r="S12" i="3"/>
  <c r="R12" i="3"/>
  <c r="V12" i="3" s="1"/>
  <c r="U12" i="3" s="1"/>
  <c r="N12" i="3"/>
  <c r="M12" i="3"/>
  <c r="L12" i="3"/>
  <c r="I12" i="3"/>
  <c r="H12" i="3"/>
  <c r="G12" i="3"/>
  <c r="T11" i="3"/>
  <c r="S11" i="3"/>
  <c r="R11" i="3"/>
  <c r="V11" i="3" s="1"/>
  <c r="U11" i="3" s="1"/>
  <c r="N11" i="3"/>
  <c r="M11" i="3"/>
  <c r="L11" i="3"/>
  <c r="I11" i="3"/>
  <c r="H11" i="3"/>
  <c r="G11" i="3"/>
  <c r="T10" i="3"/>
  <c r="S10" i="3"/>
  <c r="R10" i="3"/>
  <c r="V10" i="3" s="1"/>
  <c r="U10" i="3" s="1"/>
  <c r="N10" i="3"/>
  <c r="M10" i="3"/>
  <c r="L10" i="3"/>
  <c r="I10" i="3"/>
  <c r="H10" i="3"/>
  <c r="G10" i="3"/>
  <c r="U9" i="3"/>
  <c r="T9" i="3"/>
  <c r="S9" i="3"/>
  <c r="R9" i="3"/>
  <c r="V9" i="3" s="1"/>
  <c r="N9" i="3"/>
  <c r="M9" i="3"/>
  <c r="L9" i="3"/>
  <c r="I9" i="3"/>
  <c r="H9" i="3"/>
  <c r="G9" i="3"/>
  <c r="V8" i="3"/>
  <c r="U8" i="3" s="1"/>
  <c r="T8" i="3"/>
  <c r="S8" i="3"/>
  <c r="R8" i="3"/>
  <c r="N8" i="3"/>
  <c r="M8" i="3"/>
  <c r="L8" i="3"/>
  <c r="I8" i="3"/>
  <c r="H8" i="3"/>
  <c r="G8" i="3"/>
  <c r="T7" i="3"/>
  <c r="S7" i="3"/>
  <c r="R7" i="3"/>
  <c r="V7" i="3" s="1"/>
  <c r="U7" i="3" s="1"/>
  <c r="N7" i="3"/>
  <c r="M7" i="3"/>
  <c r="L7" i="3"/>
  <c r="I7" i="3"/>
  <c r="H7" i="3"/>
  <c r="G7" i="3"/>
  <c r="T6" i="3"/>
  <c r="S6" i="3"/>
  <c r="R6" i="3"/>
  <c r="V6" i="3" s="1"/>
  <c r="U6" i="3" s="1"/>
  <c r="N6" i="3"/>
  <c r="M6" i="3"/>
  <c r="L6" i="3"/>
  <c r="I6" i="3"/>
  <c r="H6" i="3"/>
  <c r="G6" i="3"/>
  <c r="V5" i="3"/>
  <c r="U5" i="3" s="1"/>
  <c r="T5" i="3"/>
  <c r="S5" i="3"/>
  <c r="R5" i="3"/>
  <c r="N5" i="3"/>
  <c r="M5" i="3"/>
  <c r="L5" i="3"/>
  <c r="I5" i="3"/>
  <c r="H5" i="3"/>
  <c r="G5" i="3"/>
  <c r="T4" i="3"/>
  <c r="S4" i="3"/>
  <c r="R4" i="3"/>
  <c r="V4" i="3" s="1"/>
  <c r="U4" i="3" s="1"/>
  <c r="N4" i="3"/>
  <c r="M4" i="3"/>
  <c r="L4" i="3"/>
  <c r="I4" i="3"/>
  <c r="H4" i="3"/>
  <c r="G4" i="3"/>
  <c r="T3" i="3"/>
  <c r="S3" i="3"/>
  <c r="R3" i="3"/>
  <c r="V3" i="3" s="1"/>
  <c r="U3" i="3" s="1"/>
  <c r="N3" i="3"/>
  <c r="M3" i="3"/>
  <c r="L3" i="3"/>
  <c r="I3" i="3"/>
  <c r="H3" i="3"/>
  <c r="G3" i="3"/>
  <c r="U191" i="2"/>
  <c r="T191" i="2"/>
  <c r="S191" i="2"/>
  <c r="Q191" i="2"/>
  <c r="P191" i="2"/>
  <c r="O191" i="2"/>
  <c r="I191" i="2"/>
  <c r="U190" i="2"/>
  <c r="T190" i="2"/>
  <c r="S190" i="2"/>
  <c r="Q190" i="2"/>
  <c r="P190" i="2"/>
  <c r="O190" i="2"/>
  <c r="I190" i="2"/>
  <c r="U189" i="2"/>
  <c r="T189" i="2"/>
  <c r="S189" i="2"/>
  <c r="Q189" i="2"/>
  <c r="P189" i="2"/>
  <c r="O189" i="2"/>
  <c r="I189" i="2"/>
  <c r="U188" i="2"/>
  <c r="T188" i="2"/>
  <c r="S188" i="2"/>
  <c r="Q188" i="2"/>
  <c r="P188" i="2"/>
  <c r="O188" i="2"/>
  <c r="I188" i="2"/>
  <c r="U187" i="2"/>
  <c r="T187" i="2"/>
  <c r="S187" i="2"/>
  <c r="Q187" i="2"/>
  <c r="P187" i="2"/>
  <c r="O187" i="2"/>
  <c r="I187" i="2"/>
  <c r="U186" i="2"/>
  <c r="T186" i="2"/>
  <c r="S186" i="2"/>
  <c r="Q186" i="2"/>
  <c r="P186" i="2"/>
  <c r="O186" i="2"/>
  <c r="I186" i="2"/>
  <c r="U185" i="2"/>
  <c r="T185" i="2"/>
  <c r="S185" i="2"/>
  <c r="Q185" i="2"/>
  <c r="P185" i="2"/>
  <c r="O185" i="2"/>
  <c r="I185" i="2"/>
  <c r="U184" i="2"/>
  <c r="T184" i="2"/>
  <c r="S184" i="2"/>
  <c r="Q184" i="2"/>
  <c r="P184" i="2"/>
  <c r="O184" i="2"/>
  <c r="I184" i="2"/>
  <c r="U183" i="2"/>
  <c r="T183" i="2"/>
  <c r="S183" i="2"/>
  <c r="Q183" i="2"/>
  <c r="P183" i="2"/>
  <c r="O183" i="2"/>
  <c r="I183" i="2"/>
  <c r="U182" i="2"/>
  <c r="T182" i="2"/>
  <c r="S182" i="2"/>
  <c r="Q182" i="2"/>
  <c r="P182" i="2"/>
  <c r="O182" i="2"/>
  <c r="I182" i="2"/>
  <c r="U181" i="2"/>
  <c r="T181" i="2"/>
  <c r="S181" i="2"/>
  <c r="Q181" i="2"/>
  <c r="P181" i="2"/>
  <c r="O181" i="2"/>
  <c r="I181" i="2"/>
  <c r="U180" i="2"/>
  <c r="T180" i="2"/>
  <c r="S180" i="2"/>
  <c r="Q180" i="2"/>
  <c r="P180" i="2"/>
  <c r="O180" i="2"/>
  <c r="I180" i="2"/>
  <c r="U179" i="2"/>
  <c r="T179" i="2"/>
  <c r="S179" i="2"/>
  <c r="Q179" i="2"/>
  <c r="P179" i="2"/>
  <c r="O179" i="2"/>
  <c r="I179" i="2"/>
  <c r="U178" i="2"/>
  <c r="T178" i="2"/>
  <c r="S178" i="2"/>
  <c r="Q178" i="2"/>
  <c r="P178" i="2"/>
  <c r="O178" i="2"/>
  <c r="I178" i="2"/>
  <c r="U177" i="2"/>
  <c r="T177" i="2"/>
  <c r="S177" i="2"/>
  <c r="Q177" i="2"/>
  <c r="P177" i="2"/>
  <c r="O177" i="2"/>
  <c r="I177" i="2"/>
  <c r="U176" i="2"/>
  <c r="T176" i="2"/>
  <c r="S176" i="2"/>
  <c r="Q176" i="2"/>
  <c r="P176" i="2"/>
  <c r="O176" i="2"/>
  <c r="I176" i="2"/>
  <c r="U175" i="2"/>
  <c r="T175" i="2"/>
  <c r="S175" i="2"/>
  <c r="Q175" i="2"/>
  <c r="P175" i="2"/>
  <c r="O175" i="2"/>
  <c r="I175" i="2"/>
  <c r="U174" i="2"/>
  <c r="T174" i="2"/>
  <c r="S174" i="2"/>
  <c r="Q174" i="2"/>
  <c r="P174" i="2"/>
  <c r="O174" i="2"/>
  <c r="I174" i="2"/>
  <c r="U173" i="2"/>
  <c r="T173" i="2"/>
  <c r="S173" i="2"/>
  <c r="Q173" i="2"/>
  <c r="P173" i="2"/>
  <c r="O173" i="2"/>
  <c r="I173" i="2"/>
  <c r="U172" i="2"/>
  <c r="T172" i="2"/>
  <c r="S172" i="2"/>
  <c r="Q172" i="2"/>
  <c r="P172" i="2"/>
  <c r="O172" i="2"/>
  <c r="I172" i="2"/>
  <c r="U171" i="2"/>
  <c r="T171" i="2"/>
  <c r="S171" i="2"/>
  <c r="Q171" i="2"/>
  <c r="P171" i="2"/>
  <c r="O171" i="2"/>
  <c r="I171" i="2"/>
  <c r="U170" i="2"/>
  <c r="T170" i="2"/>
  <c r="S170" i="2"/>
  <c r="Q170" i="2"/>
  <c r="P170" i="2"/>
  <c r="O170" i="2"/>
  <c r="I170" i="2"/>
  <c r="U169" i="2"/>
  <c r="T169" i="2"/>
  <c r="S169" i="2"/>
  <c r="Q169" i="2"/>
  <c r="P169" i="2"/>
  <c r="O169" i="2"/>
  <c r="I169" i="2"/>
  <c r="U168" i="2"/>
  <c r="T168" i="2"/>
  <c r="S168" i="2"/>
  <c r="Q168" i="2"/>
  <c r="P168" i="2"/>
  <c r="O168" i="2"/>
  <c r="I168" i="2"/>
  <c r="U167" i="2"/>
  <c r="T167" i="2"/>
  <c r="S167" i="2"/>
  <c r="Q167" i="2"/>
  <c r="P167" i="2"/>
  <c r="O167" i="2"/>
  <c r="I167" i="2"/>
  <c r="U166" i="2"/>
  <c r="T166" i="2"/>
  <c r="S166" i="2"/>
  <c r="Q166" i="2"/>
  <c r="P166" i="2"/>
  <c r="O166" i="2"/>
  <c r="I166" i="2"/>
  <c r="U165" i="2"/>
  <c r="T165" i="2"/>
  <c r="S165" i="2"/>
  <c r="Q165" i="2"/>
  <c r="P165" i="2"/>
  <c r="O165" i="2"/>
  <c r="I165" i="2"/>
  <c r="U164" i="2"/>
  <c r="T164" i="2"/>
  <c r="S164" i="2"/>
  <c r="Q164" i="2"/>
  <c r="P164" i="2"/>
  <c r="O164" i="2"/>
  <c r="I164" i="2"/>
  <c r="U163" i="2"/>
  <c r="T163" i="2"/>
  <c r="S163" i="2"/>
  <c r="Q163" i="2"/>
  <c r="P163" i="2"/>
  <c r="O163" i="2"/>
  <c r="I163" i="2"/>
  <c r="U162" i="2"/>
  <c r="T162" i="2"/>
  <c r="S162" i="2"/>
  <c r="Q162" i="2"/>
  <c r="P162" i="2"/>
  <c r="O162" i="2"/>
  <c r="I162" i="2"/>
  <c r="U161" i="2"/>
  <c r="T161" i="2"/>
  <c r="S161" i="2"/>
  <c r="Q161" i="2"/>
  <c r="P161" i="2"/>
  <c r="O161" i="2"/>
  <c r="I161" i="2"/>
  <c r="U160" i="2"/>
  <c r="T160" i="2"/>
  <c r="S160" i="2"/>
  <c r="Q160" i="2"/>
  <c r="P160" i="2"/>
  <c r="O160" i="2"/>
  <c r="I160" i="2"/>
  <c r="U159" i="2"/>
  <c r="T159" i="2"/>
  <c r="S159" i="2"/>
  <c r="Q159" i="2"/>
  <c r="P159" i="2"/>
  <c r="O159" i="2"/>
  <c r="I159" i="2"/>
  <c r="U158" i="2"/>
  <c r="T158" i="2"/>
  <c r="S158" i="2"/>
  <c r="Q158" i="2"/>
  <c r="P158" i="2"/>
  <c r="O158" i="2"/>
  <c r="I158" i="2"/>
  <c r="U157" i="2"/>
  <c r="T157" i="2"/>
  <c r="S157" i="2"/>
  <c r="Q157" i="2"/>
  <c r="P157" i="2"/>
  <c r="O157" i="2"/>
  <c r="I157" i="2"/>
  <c r="U156" i="2"/>
  <c r="T156" i="2"/>
  <c r="S156" i="2"/>
  <c r="Q156" i="2"/>
  <c r="P156" i="2"/>
  <c r="O156" i="2"/>
  <c r="I156" i="2"/>
  <c r="U155" i="2"/>
  <c r="T155" i="2"/>
  <c r="S155" i="2"/>
  <c r="Q155" i="2"/>
  <c r="P155" i="2"/>
  <c r="O155" i="2"/>
  <c r="I155" i="2"/>
  <c r="U154" i="2"/>
  <c r="T154" i="2"/>
  <c r="S154" i="2"/>
  <c r="Q154" i="2"/>
  <c r="P154" i="2"/>
  <c r="O154" i="2"/>
  <c r="I154" i="2"/>
  <c r="U153" i="2"/>
  <c r="T153" i="2"/>
  <c r="S153" i="2"/>
  <c r="Q153" i="2"/>
  <c r="P153" i="2"/>
  <c r="O153" i="2"/>
  <c r="I153" i="2"/>
  <c r="U152" i="2"/>
  <c r="T152" i="2"/>
  <c r="S152" i="2"/>
  <c r="Q152" i="2"/>
  <c r="P152" i="2"/>
  <c r="O152" i="2"/>
  <c r="I152" i="2"/>
  <c r="U151" i="2"/>
  <c r="T151" i="2"/>
  <c r="S151" i="2"/>
  <c r="Q151" i="2"/>
  <c r="P151" i="2"/>
  <c r="O151" i="2"/>
  <c r="I151" i="2"/>
  <c r="U150" i="2"/>
  <c r="T150" i="2"/>
  <c r="S150" i="2"/>
  <c r="Q150" i="2"/>
  <c r="P150" i="2"/>
  <c r="O150" i="2"/>
  <c r="I150" i="2"/>
  <c r="U149" i="2"/>
  <c r="T149" i="2"/>
  <c r="S149" i="2"/>
  <c r="Q149" i="2"/>
  <c r="P149" i="2"/>
  <c r="O149" i="2"/>
  <c r="I149" i="2"/>
  <c r="U148" i="2"/>
  <c r="T148" i="2"/>
  <c r="S148" i="2"/>
  <c r="Q148" i="2"/>
  <c r="P148" i="2"/>
  <c r="O148" i="2"/>
  <c r="I148" i="2"/>
  <c r="U147" i="2"/>
  <c r="T147" i="2"/>
  <c r="S147" i="2"/>
  <c r="Q147" i="2"/>
  <c r="P147" i="2"/>
  <c r="O147" i="2"/>
  <c r="I147" i="2"/>
  <c r="U146" i="2"/>
  <c r="T146" i="2"/>
  <c r="S146" i="2"/>
  <c r="Q146" i="2"/>
  <c r="P146" i="2"/>
  <c r="O146" i="2"/>
  <c r="I146" i="2"/>
  <c r="U145" i="2"/>
  <c r="T145" i="2"/>
  <c r="S145" i="2"/>
  <c r="Q145" i="2"/>
  <c r="P145" i="2"/>
  <c r="O145" i="2"/>
  <c r="I145" i="2"/>
  <c r="U144" i="2"/>
  <c r="T144" i="2"/>
  <c r="S144" i="2"/>
  <c r="Q144" i="2"/>
  <c r="P144" i="2"/>
  <c r="O144" i="2"/>
  <c r="I144" i="2"/>
  <c r="U143" i="2"/>
  <c r="T143" i="2"/>
  <c r="S143" i="2"/>
  <c r="Q143" i="2"/>
  <c r="P143" i="2"/>
  <c r="O143" i="2"/>
  <c r="I143" i="2"/>
  <c r="U142" i="2"/>
  <c r="T142" i="2"/>
  <c r="S142" i="2"/>
  <c r="Q142" i="2"/>
  <c r="P142" i="2"/>
  <c r="O142" i="2"/>
  <c r="I142" i="2"/>
  <c r="U141" i="2"/>
  <c r="T141" i="2"/>
  <c r="S141" i="2"/>
  <c r="Q141" i="2"/>
  <c r="P141" i="2"/>
  <c r="O141" i="2"/>
  <c r="I141" i="2"/>
  <c r="U140" i="2"/>
  <c r="T140" i="2"/>
  <c r="S140" i="2"/>
  <c r="Q140" i="2"/>
  <c r="P140" i="2"/>
  <c r="O140" i="2"/>
  <c r="I140" i="2"/>
  <c r="U139" i="2"/>
  <c r="T139" i="2"/>
  <c r="S139" i="2"/>
  <c r="Q139" i="2"/>
  <c r="P139" i="2"/>
  <c r="O139" i="2"/>
  <c r="I139" i="2"/>
  <c r="U138" i="2"/>
  <c r="T138" i="2"/>
  <c r="S138" i="2"/>
  <c r="Q138" i="2"/>
  <c r="P138" i="2"/>
  <c r="O138" i="2"/>
  <c r="I138" i="2"/>
  <c r="U137" i="2"/>
  <c r="T137" i="2"/>
  <c r="S137" i="2"/>
  <c r="Q137" i="2"/>
  <c r="P137" i="2"/>
  <c r="O137" i="2"/>
  <c r="I137" i="2"/>
  <c r="U136" i="2"/>
  <c r="T136" i="2"/>
  <c r="S136" i="2"/>
  <c r="Q136" i="2"/>
  <c r="P136" i="2"/>
  <c r="O136" i="2"/>
  <c r="I136" i="2"/>
  <c r="U135" i="2"/>
  <c r="T135" i="2"/>
  <c r="S135" i="2"/>
  <c r="Q135" i="2"/>
  <c r="P135" i="2"/>
  <c r="O135" i="2"/>
  <c r="I135" i="2"/>
  <c r="U134" i="2"/>
  <c r="T134" i="2"/>
  <c r="S134" i="2"/>
  <c r="Q134" i="2"/>
  <c r="P134" i="2"/>
  <c r="O134" i="2"/>
  <c r="I134" i="2"/>
  <c r="U133" i="2"/>
  <c r="T133" i="2"/>
  <c r="S133" i="2"/>
  <c r="Q133" i="2"/>
  <c r="P133" i="2"/>
  <c r="O133" i="2"/>
  <c r="I133" i="2"/>
  <c r="U132" i="2"/>
  <c r="T132" i="2"/>
  <c r="S132" i="2"/>
  <c r="Q132" i="2"/>
  <c r="P132" i="2"/>
  <c r="O132" i="2"/>
  <c r="I132" i="2"/>
  <c r="U131" i="2"/>
  <c r="T131" i="2"/>
  <c r="S131" i="2"/>
  <c r="Q131" i="2"/>
  <c r="P131" i="2"/>
  <c r="O131" i="2"/>
  <c r="I131" i="2"/>
  <c r="U130" i="2"/>
  <c r="T130" i="2"/>
  <c r="S130" i="2"/>
  <c r="Q130" i="2"/>
  <c r="P130" i="2"/>
  <c r="O130" i="2"/>
  <c r="I130" i="2"/>
  <c r="U129" i="2"/>
  <c r="T129" i="2"/>
  <c r="S129" i="2"/>
  <c r="Q129" i="2"/>
  <c r="P129" i="2"/>
  <c r="O129" i="2"/>
  <c r="I129" i="2"/>
  <c r="U128" i="2"/>
  <c r="T128" i="2"/>
  <c r="S128" i="2"/>
  <c r="Q128" i="2"/>
  <c r="P128" i="2"/>
  <c r="O128" i="2"/>
  <c r="I128" i="2"/>
  <c r="U127" i="2"/>
  <c r="T127" i="2"/>
  <c r="S127" i="2"/>
  <c r="Q127" i="2"/>
  <c r="P127" i="2"/>
  <c r="O127" i="2"/>
  <c r="I127" i="2"/>
  <c r="U126" i="2"/>
  <c r="T126" i="2"/>
  <c r="S126" i="2"/>
  <c r="Q126" i="2"/>
  <c r="P126" i="2"/>
  <c r="O126" i="2"/>
  <c r="I126" i="2"/>
  <c r="U125" i="2"/>
  <c r="T125" i="2"/>
  <c r="S125" i="2"/>
  <c r="Q125" i="2"/>
  <c r="P125" i="2"/>
  <c r="O125" i="2"/>
  <c r="I125" i="2"/>
  <c r="U124" i="2"/>
  <c r="T124" i="2"/>
  <c r="S124" i="2"/>
  <c r="Q124" i="2"/>
  <c r="P124" i="2"/>
  <c r="O124" i="2"/>
  <c r="I124" i="2"/>
  <c r="U123" i="2"/>
  <c r="T123" i="2"/>
  <c r="S123" i="2"/>
  <c r="Q123" i="2"/>
  <c r="P123" i="2"/>
  <c r="O123" i="2"/>
  <c r="I123" i="2"/>
  <c r="U122" i="2"/>
  <c r="T122" i="2"/>
  <c r="S122" i="2"/>
  <c r="Q122" i="2"/>
  <c r="P122" i="2"/>
  <c r="O122" i="2"/>
  <c r="I122" i="2"/>
  <c r="U121" i="2"/>
  <c r="T121" i="2"/>
  <c r="S121" i="2"/>
  <c r="Q121" i="2"/>
  <c r="P121" i="2"/>
  <c r="O121" i="2"/>
  <c r="I121" i="2"/>
  <c r="U120" i="2"/>
  <c r="T120" i="2"/>
  <c r="S120" i="2"/>
  <c r="Q120" i="2"/>
  <c r="P120" i="2"/>
  <c r="O120" i="2"/>
  <c r="I120" i="2"/>
  <c r="U119" i="2"/>
  <c r="T119" i="2"/>
  <c r="S119" i="2"/>
  <c r="Q119" i="2"/>
  <c r="P119" i="2"/>
  <c r="O119" i="2"/>
  <c r="I119" i="2"/>
  <c r="U118" i="2"/>
  <c r="T118" i="2"/>
  <c r="S118" i="2"/>
  <c r="Q118" i="2"/>
  <c r="P118" i="2"/>
  <c r="O118" i="2"/>
  <c r="I118" i="2"/>
  <c r="U117" i="2"/>
  <c r="T117" i="2"/>
  <c r="S117" i="2"/>
  <c r="Q117" i="2"/>
  <c r="P117" i="2"/>
  <c r="O117" i="2"/>
  <c r="I117" i="2"/>
  <c r="U116" i="2"/>
  <c r="T116" i="2"/>
  <c r="S116" i="2"/>
  <c r="Q116" i="2"/>
  <c r="P116" i="2"/>
  <c r="O116" i="2"/>
  <c r="I116" i="2"/>
  <c r="U115" i="2"/>
  <c r="T115" i="2"/>
  <c r="S115" i="2"/>
  <c r="Q115" i="2"/>
  <c r="P115" i="2"/>
  <c r="O115" i="2"/>
  <c r="I115" i="2"/>
  <c r="U114" i="2"/>
  <c r="T114" i="2"/>
  <c r="S114" i="2"/>
  <c r="Q114" i="2"/>
  <c r="P114" i="2"/>
  <c r="O114" i="2"/>
  <c r="I114" i="2"/>
  <c r="U113" i="2"/>
  <c r="T113" i="2"/>
  <c r="S113" i="2"/>
  <c r="Q113" i="2"/>
  <c r="P113" i="2"/>
  <c r="O113" i="2"/>
  <c r="I113" i="2"/>
  <c r="U112" i="2"/>
  <c r="T112" i="2"/>
  <c r="S112" i="2"/>
  <c r="Q112" i="2"/>
  <c r="P112" i="2"/>
  <c r="O112" i="2"/>
  <c r="I112" i="2"/>
  <c r="U111" i="2"/>
  <c r="T111" i="2"/>
  <c r="S111" i="2"/>
  <c r="Q111" i="2"/>
  <c r="P111" i="2"/>
  <c r="O111" i="2"/>
  <c r="I111" i="2"/>
  <c r="U110" i="2"/>
  <c r="T110" i="2"/>
  <c r="S110" i="2"/>
  <c r="Q110" i="2"/>
  <c r="P110" i="2"/>
  <c r="O110" i="2"/>
  <c r="I110" i="2"/>
  <c r="U109" i="2"/>
  <c r="T109" i="2"/>
  <c r="S109" i="2"/>
  <c r="Q109" i="2"/>
  <c r="P109" i="2"/>
  <c r="O109" i="2"/>
  <c r="I109" i="2"/>
  <c r="U108" i="2"/>
  <c r="T108" i="2"/>
  <c r="S108" i="2"/>
  <c r="Q108" i="2"/>
  <c r="P108" i="2"/>
  <c r="O108" i="2"/>
  <c r="I108" i="2"/>
  <c r="U107" i="2"/>
  <c r="T107" i="2"/>
  <c r="S107" i="2"/>
  <c r="Q107" i="2"/>
  <c r="P107" i="2"/>
  <c r="O107" i="2"/>
  <c r="I107" i="2"/>
  <c r="U106" i="2"/>
  <c r="T106" i="2"/>
  <c r="S106" i="2"/>
  <c r="Q106" i="2"/>
  <c r="P106" i="2"/>
  <c r="O106" i="2"/>
  <c r="I106" i="2"/>
  <c r="U105" i="2"/>
  <c r="T105" i="2"/>
  <c r="S105" i="2"/>
  <c r="Q105" i="2"/>
  <c r="P105" i="2"/>
  <c r="O105" i="2"/>
  <c r="I105" i="2"/>
  <c r="U104" i="2"/>
  <c r="T104" i="2"/>
  <c r="S104" i="2"/>
  <c r="Q104" i="2"/>
  <c r="P104" i="2"/>
  <c r="O104" i="2"/>
  <c r="I104" i="2"/>
  <c r="U103" i="2"/>
  <c r="T103" i="2"/>
  <c r="S103" i="2"/>
  <c r="Q103" i="2"/>
  <c r="P103" i="2"/>
  <c r="O103" i="2"/>
  <c r="I103" i="2"/>
  <c r="U102" i="2"/>
  <c r="T102" i="2"/>
  <c r="S102" i="2"/>
  <c r="Q102" i="2"/>
  <c r="P102" i="2"/>
  <c r="O102" i="2"/>
  <c r="I102" i="2"/>
  <c r="U101" i="2"/>
  <c r="T101" i="2"/>
  <c r="S101" i="2"/>
  <c r="Q101" i="2"/>
  <c r="P101" i="2"/>
  <c r="O101" i="2"/>
  <c r="I101" i="2"/>
  <c r="U100" i="2"/>
  <c r="T100" i="2"/>
  <c r="S100" i="2"/>
  <c r="Q100" i="2"/>
  <c r="P100" i="2"/>
  <c r="O100" i="2"/>
  <c r="I100" i="2"/>
  <c r="U99" i="2"/>
  <c r="T99" i="2"/>
  <c r="S99" i="2"/>
  <c r="Q99" i="2"/>
  <c r="P99" i="2"/>
  <c r="O99" i="2"/>
  <c r="I99" i="2"/>
  <c r="U98" i="2"/>
  <c r="T98" i="2"/>
  <c r="S98" i="2"/>
  <c r="Q98" i="2"/>
  <c r="P98" i="2"/>
  <c r="O98" i="2"/>
  <c r="I98" i="2"/>
  <c r="U97" i="2"/>
  <c r="T97" i="2"/>
  <c r="S97" i="2"/>
  <c r="Q97" i="2"/>
  <c r="P97" i="2"/>
  <c r="O97" i="2"/>
  <c r="I97" i="2"/>
  <c r="U96" i="2"/>
  <c r="T96" i="2"/>
  <c r="S96" i="2"/>
  <c r="Q96" i="2"/>
  <c r="P96" i="2"/>
  <c r="O96" i="2"/>
  <c r="I96" i="2"/>
  <c r="U95" i="2"/>
  <c r="T95" i="2"/>
  <c r="S95" i="2"/>
  <c r="Q95" i="2"/>
  <c r="P95" i="2"/>
  <c r="O95" i="2"/>
  <c r="I95" i="2"/>
  <c r="U94" i="2"/>
  <c r="T94" i="2"/>
  <c r="S94" i="2"/>
  <c r="Q94" i="2"/>
  <c r="P94" i="2"/>
  <c r="O94" i="2"/>
  <c r="I94" i="2"/>
  <c r="U93" i="2"/>
  <c r="T93" i="2"/>
  <c r="S93" i="2"/>
  <c r="Q93" i="2"/>
  <c r="P93" i="2"/>
  <c r="O93" i="2"/>
  <c r="I93" i="2"/>
  <c r="U92" i="2"/>
  <c r="T92" i="2"/>
  <c r="S92" i="2"/>
  <c r="Q92" i="2"/>
  <c r="P92" i="2"/>
  <c r="O92" i="2"/>
  <c r="I92" i="2"/>
  <c r="U91" i="2"/>
  <c r="T91" i="2"/>
  <c r="S91" i="2"/>
  <c r="Q91" i="2"/>
  <c r="P91" i="2"/>
  <c r="O91" i="2"/>
  <c r="I91" i="2"/>
  <c r="U90" i="2"/>
  <c r="T90" i="2"/>
  <c r="S90" i="2"/>
  <c r="Q90" i="2"/>
  <c r="P90" i="2"/>
  <c r="O90" i="2"/>
  <c r="I90" i="2"/>
  <c r="U89" i="2"/>
  <c r="T89" i="2"/>
  <c r="S89" i="2"/>
  <c r="Q89" i="2"/>
  <c r="P89" i="2"/>
  <c r="O89" i="2"/>
  <c r="I89" i="2"/>
  <c r="U88" i="2"/>
  <c r="T88" i="2"/>
  <c r="S88" i="2"/>
  <c r="Q88" i="2"/>
  <c r="P88" i="2"/>
  <c r="O88" i="2"/>
  <c r="I88" i="2"/>
  <c r="U87" i="2"/>
  <c r="T87" i="2"/>
  <c r="S87" i="2"/>
  <c r="Q87" i="2"/>
  <c r="P87" i="2"/>
  <c r="O87" i="2"/>
  <c r="I87" i="2"/>
  <c r="U86" i="2"/>
  <c r="T86" i="2"/>
  <c r="S86" i="2"/>
  <c r="Q86" i="2"/>
  <c r="P86" i="2"/>
  <c r="O86" i="2"/>
  <c r="I86" i="2"/>
  <c r="U85" i="2"/>
  <c r="T85" i="2"/>
  <c r="S85" i="2"/>
  <c r="Q85" i="2"/>
  <c r="P85" i="2"/>
  <c r="O85" i="2"/>
  <c r="I85" i="2"/>
  <c r="U84" i="2"/>
  <c r="T84" i="2"/>
  <c r="S84" i="2"/>
  <c r="Q84" i="2"/>
  <c r="P84" i="2"/>
  <c r="O84" i="2"/>
  <c r="I84" i="2"/>
  <c r="U83" i="2"/>
  <c r="T83" i="2"/>
  <c r="S83" i="2"/>
  <c r="Q83" i="2"/>
  <c r="P83" i="2"/>
  <c r="O83" i="2"/>
  <c r="I83" i="2"/>
  <c r="U82" i="2"/>
  <c r="T82" i="2"/>
  <c r="S82" i="2"/>
  <c r="Q82" i="2"/>
  <c r="P82" i="2"/>
  <c r="O82" i="2"/>
  <c r="I82" i="2"/>
  <c r="U81" i="2"/>
  <c r="T81" i="2"/>
  <c r="S81" i="2"/>
  <c r="Q81" i="2"/>
  <c r="P81" i="2"/>
  <c r="O81" i="2"/>
  <c r="I81" i="2"/>
  <c r="U80" i="2"/>
  <c r="T80" i="2"/>
  <c r="S80" i="2"/>
  <c r="Q80" i="2"/>
  <c r="P80" i="2"/>
  <c r="O80" i="2"/>
  <c r="I80" i="2"/>
  <c r="U79" i="2"/>
  <c r="T79" i="2"/>
  <c r="S79" i="2"/>
  <c r="Q79" i="2"/>
  <c r="P79" i="2"/>
  <c r="O79" i="2"/>
  <c r="I79" i="2"/>
  <c r="U78" i="2"/>
  <c r="T78" i="2"/>
  <c r="S78" i="2"/>
  <c r="Q78" i="2"/>
  <c r="P78" i="2"/>
  <c r="O78" i="2"/>
  <c r="I78" i="2"/>
  <c r="U77" i="2"/>
  <c r="T77" i="2"/>
  <c r="S77" i="2"/>
  <c r="Q77" i="2"/>
  <c r="P77" i="2"/>
  <c r="O77" i="2"/>
  <c r="I77" i="2"/>
  <c r="U76" i="2"/>
  <c r="T76" i="2"/>
  <c r="S76" i="2"/>
  <c r="Q76" i="2"/>
  <c r="P76" i="2"/>
  <c r="O76" i="2"/>
  <c r="I76" i="2"/>
  <c r="U75" i="2"/>
  <c r="T75" i="2"/>
  <c r="S75" i="2"/>
  <c r="Q75" i="2"/>
  <c r="P75" i="2"/>
  <c r="O75" i="2"/>
  <c r="I75" i="2"/>
  <c r="U74" i="2"/>
  <c r="T74" i="2"/>
  <c r="S74" i="2"/>
  <c r="Q74" i="2"/>
  <c r="P74" i="2"/>
  <c r="O74" i="2"/>
  <c r="I74" i="2"/>
  <c r="U73" i="2"/>
  <c r="T73" i="2"/>
  <c r="S73" i="2"/>
  <c r="Q73" i="2"/>
  <c r="P73" i="2"/>
  <c r="O73" i="2"/>
  <c r="I73" i="2"/>
  <c r="U72" i="2"/>
  <c r="T72" i="2"/>
  <c r="S72" i="2"/>
  <c r="Q72" i="2"/>
  <c r="P72" i="2"/>
  <c r="O72" i="2"/>
  <c r="I72" i="2"/>
  <c r="U71" i="2"/>
  <c r="T71" i="2"/>
  <c r="S71" i="2"/>
  <c r="Q71" i="2"/>
  <c r="P71" i="2"/>
  <c r="O71" i="2"/>
  <c r="I71" i="2"/>
  <c r="U70" i="2"/>
  <c r="T70" i="2"/>
  <c r="S70" i="2"/>
  <c r="Q70" i="2"/>
  <c r="P70" i="2"/>
  <c r="O70" i="2"/>
  <c r="I70" i="2"/>
  <c r="U69" i="2"/>
  <c r="T69" i="2"/>
  <c r="S69" i="2"/>
  <c r="Q69" i="2"/>
  <c r="P69" i="2"/>
  <c r="O69" i="2"/>
  <c r="I69" i="2"/>
  <c r="U68" i="2"/>
  <c r="T68" i="2"/>
  <c r="S68" i="2"/>
  <c r="Q68" i="2"/>
  <c r="P68" i="2"/>
  <c r="O68" i="2"/>
  <c r="I68" i="2"/>
  <c r="U67" i="2"/>
  <c r="T67" i="2"/>
  <c r="S67" i="2"/>
  <c r="Q67" i="2"/>
  <c r="P67" i="2"/>
  <c r="O67" i="2"/>
  <c r="I67" i="2"/>
  <c r="U66" i="2"/>
  <c r="T66" i="2"/>
  <c r="S66" i="2"/>
  <c r="Q66" i="2"/>
  <c r="P66" i="2"/>
  <c r="O66" i="2"/>
  <c r="I66" i="2"/>
  <c r="U65" i="2"/>
  <c r="T65" i="2"/>
  <c r="S65" i="2"/>
  <c r="Q65" i="2"/>
  <c r="P65" i="2"/>
  <c r="O65" i="2"/>
  <c r="I65" i="2"/>
  <c r="U64" i="2"/>
  <c r="T64" i="2"/>
  <c r="S64" i="2"/>
  <c r="Q64" i="2"/>
  <c r="P64" i="2"/>
  <c r="O64" i="2"/>
  <c r="I64" i="2"/>
  <c r="U63" i="2"/>
  <c r="T63" i="2"/>
  <c r="S63" i="2"/>
  <c r="Q63" i="2"/>
  <c r="P63" i="2"/>
  <c r="O63" i="2"/>
  <c r="I63" i="2"/>
  <c r="U62" i="2"/>
  <c r="T62" i="2"/>
  <c r="S62" i="2"/>
  <c r="Q62" i="2"/>
  <c r="P62" i="2"/>
  <c r="O62" i="2"/>
  <c r="I62" i="2"/>
  <c r="U61" i="2"/>
  <c r="T61" i="2"/>
  <c r="S61" i="2"/>
  <c r="Q61" i="2"/>
  <c r="P61" i="2"/>
  <c r="O61" i="2"/>
  <c r="I61" i="2"/>
  <c r="U60" i="2"/>
  <c r="T60" i="2"/>
  <c r="S60" i="2"/>
  <c r="Q60" i="2"/>
  <c r="P60" i="2"/>
  <c r="O60" i="2"/>
  <c r="I60" i="2"/>
  <c r="U59" i="2"/>
  <c r="T59" i="2"/>
  <c r="S59" i="2"/>
  <c r="Q59" i="2"/>
  <c r="P59" i="2"/>
  <c r="O59" i="2"/>
  <c r="I59" i="2"/>
  <c r="U58" i="2"/>
  <c r="T58" i="2"/>
  <c r="S58" i="2"/>
  <c r="Q58" i="2"/>
  <c r="P58" i="2"/>
  <c r="O58" i="2"/>
  <c r="I58" i="2"/>
  <c r="U57" i="2"/>
  <c r="T57" i="2"/>
  <c r="S57" i="2"/>
  <c r="Q57" i="2"/>
  <c r="P57" i="2"/>
  <c r="O57" i="2"/>
  <c r="I57" i="2"/>
  <c r="U56" i="2"/>
  <c r="T56" i="2"/>
  <c r="S56" i="2"/>
  <c r="Q56" i="2"/>
  <c r="P56" i="2"/>
  <c r="O56" i="2"/>
  <c r="I56" i="2"/>
  <c r="U55" i="2"/>
  <c r="T55" i="2"/>
  <c r="S55" i="2"/>
  <c r="Q55" i="2"/>
  <c r="P55" i="2"/>
  <c r="O55" i="2"/>
  <c r="I55" i="2"/>
  <c r="U54" i="2"/>
  <c r="T54" i="2"/>
  <c r="S54" i="2"/>
  <c r="Q54" i="2"/>
  <c r="P54" i="2"/>
  <c r="O54" i="2"/>
  <c r="I54" i="2"/>
  <c r="U53" i="2"/>
  <c r="T53" i="2"/>
  <c r="S53" i="2"/>
  <c r="Q53" i="2"/>
  <c r="P53" i="2"/>
  <c r="O53" i="2"/>
  <c r="I53" i="2"/>
  <c r="U52" i="2"/>
  <c r="T52" i="2"/>
  <c r="S52" i="2"/>
  <c r="Q52" i="2"/>
  <c r="P52" i="2"/>
  <c r="O52" i="2"/>
  <c r="I52" i="2"/>
  <c r="U51" i="2"/>
  <c r="T51" i="2"/>
  <c r="S51" i="2"/>
  <c r="Q51" i="2"/>
  <c r="P51" i="2"/>
  <c r="O51" i="2"/>
  <c r="I51" i="2"/>
  <c r="U50" i="2"/>
  <c r="T50" i="2"/>
  <c r="S50" i="2"/>
  <c r="Q50" i="2"/>
  <c r="P50" i="2"/>
  <c r="O50" i="2"/>
  <c r="I50" i="2"/>
  <c r="U49" i="2"/>
  <c r="T49" i="2"/>
  <c r="S49" i="2"/>
  <c r="Q49" i="2"/>
  <c r="P49" i="2"/>
  <c r="O49" i="2"/>
  <c r="I49" i="2"/>
  <c r="U48" i="2"/>
  <c r="T48" i="2"/>
  <c r="S48" i="2"/>
  <c r="Q48" i="2"/>
  <c r="P48" i="2"/>
  <c r="O48" i="2"/>
  <c r="I48" i="2"/>
  <c r="U47" i="2"/>
  <c r="T47" i="2"/>
  <c r="S47" i="2"/>
  <c r="Q47" i="2"/>
  <c r="P47" i="2"/>
  <c r="O47" i="2"/>
  <c r="I47" i="2"/>
  <c r="U46" i="2"/>
  <c r="T46" i="2"/>
  <c r="S46" i="2"/>
  <c r="Q46" i="2"/>
  <c r="P46" i="2"/>
  <c r="O46" i="2"/>
  <c r="I46" i="2"/>
  <c r="U45" i="2"/>
  <c r="T45" i="2"/>
  <c r="S45" i="2"/>
  <c r="Q45" i="2"/>
  <c r="P45" i="2"/>
  <c r="O45" i="2"/>
  <c r="I45" i="2"/>
  <c r="U44" i="2"/>
  <c r="T44" i="2"/>
  <c r="S44" i="2"/>
  <c r="Q44" i="2"/>
  <c r="P44" i="2"/>
  <c r="O44" i="2"/>
  <c r="I44" i="2"/>
  <c r="U43" i="2"/>
  <c r="T43" i="2"/>
  <c r="S43" i="2"/>
  <c r="Q43" i="2"/>
  <c r="P43" i="2"/>
  <c r="O43" i="2"/>
  <c r="I43" i="2"/>
  <c r="U42" i="2"/>
  <c r="T42" i="2"/>
  <c r="S42" i="2"/>
  <c r="Q42" i="2"/>
  <c r="P42" i="2"/>
  <c r="O42" i="2"/>
  <c r="I42" i="2"/>
  <c r="U41" i="2"/>
  <c r="T41" i="2"/>
  <c r="S41" i="2"/>
  <c r="Q41" i="2"/>
  <c r="P41" i="2"/>
  <c r="O41" i="2"/>
  <c r="I41" i="2"/>
  <c r="U40" i="2"/>
  <c r="T40" i="2"/>
  <c r="S40" i="2"/>
  <c r="Q40" i="2"/>
  <c r="P40" i="2"/>
  <c r="O40" i="2"/>
  <c r="I40" i="2"/>
  <c r="U39" i="2"/>
  <c r="T39" i="2"/>
  <c r="S39" i="2"/>
  <c r="Q39" i="2"/>
  <c r="P39" i="2"/>
  <c r="O39" i="2"/>
  <c r="I39" i="2"/>
  <c r="U38" i="2"/>
  <c r="T38" i="2"/>
  <c r="S38" i="2"/>
  <c r="Q38" i="2"/>
  <c r="P38" i="2"/>
  <c r="O38" i="2"/>
  <c r="I38" i="2"/>
  <c r="U37" i="2"/>
  <c r="T37" i="2"/>
  <c r="S37" i="2"/>
  <c r="Q37" i="2"/>
  <c r="P37" i="2"/>
  <c r="O37" i="2"/>
  <c r="I37" i="2"/>
  <c r="U36" i="2"/>
  <c r="T36" i="2"/>
  <c r="S36" i="2"/>
  <c r="Q36" i="2"/>
  <c r="P36" i="2"/>
  <c r="O36" i="2"/>
  <c r="I36" i="2"/>
  <c r="U35" i="2"/>
  <c r="T35" i="2"/>
  <c r="S35" i="2"/>
  <c r="Q35" i="2"/>
  <c r="P35" i="2"/>
  <c r="O35" i="2"/>
  <c r="I35" i="2"/>
  <c r="U34" i="2"/>
  <c r="T34" i="2"/>
  <c r="S34" i="2"/>
  <c r="Q34" i="2"/>
  <c r="P34" i="2"/>
  <c r="O34" i="2"/>
  <c r="I34" i="2"/>
  <c r="U33" i="2"/>
  <c r="T33" i="2"/>
  <c r="S33" i="2"/>
  <c r="Q33" i="2"/>
  <c r="P33" i="2"/>
  <c r="O33" i="2"/>
  <c r="I33" i="2"/>
  <c r="U32" i="2"/>
  <c r="T32" i="2"/>
  <c r="S32" i="2"/>
  <c r="Q32" i="2"/>
  <c r="P32" i="2"/>
  <c r="O32" i="2"/>
  <c r="I32" i="2"/>
  <c r="U31" i="2"/>
  <c r="T31" i="2"/>
  <c r="S31" i="2"/>
  <c r="Q31" i="2"/>
  <c r="P31" i="2"/>
  <c r="O31" i="2"/>
  <c r="I31" i="2"/>
  <c r="U30" i="2"/>
  <c r="T30" i="2"/>
  <c r="S30" i="2"/>
  <c r="Q30" i="2"/>
  <c r="P30" i="2"/>
  <c r="O30" i="2"/>
  <c r="I30" i="2"/>
  <c r="U29" i="2"/>
  <c r="T29" i="2"/>
  <c r="S29" i="2"/>
  <c r="Q29" i="2"/>
  <c r="P29" i="2"/>
  <c r="O29" i="2"/>
  <c r="I29" i="2"/>
  <c r="U28" i="2"/>
  <c r="T28" i="2"/>
  <c r="S28" i="2"/>
  <c r="Q28" i="2"/>
  <c r="P28" i="2"/>
  <c r="O28" i="2"/>
  <c r="I28" i="2"/>
  <c r="U27" i="2"/>
  <c r="T27" i="2"/>
  <c r="S27" i="2"/>
  <c r="Q27" i="2"/>
  <c r="P27" i="2"/>
  <c r="O27" i="2"/>
  <c r="I27" i="2"/>
  <c r="U26" i="2"/>
  <c r="T26" i="2"/>
  <c r="S26" i="2"/>
  <c r="Q26" i="2"/>
  <c r="P26" i="2"/>
  <c r="O26" i="2"/>
  <c r="I26" i="2"/>
  <c r="U25" i="2"/>
  <c r="T25" i="2"/>
  <c r="S25" i="2"/>
  <c r="Q25" i="2"/>
  <c r="P25" i="2"/>
  <c r="O25" i="2"/>
  <c r="I25" i="2"/>
  <c r="U24" i="2"/>
  <c r="T24" i="2"/>
  <c r="S24" i="2"/>
  <c r="Q24" i="2"/>
  <c r="P24" i="2"/>
  <c r="O24" i="2"/>
  <c r="I24" i="2"/>
  <c r="U23" i="2"/>
  <c r="T23" i="2"/>
  <c r="S23" i="2"/>
  <c r="Q23" i="2"/>
  <c r="P23" i="2"/>
  <c r="O23" i="2"/>
  <c r="I23" i="2"/>
  <c r="U22" i="2"/>
  <c r="T22" i="2"/>
  <c r="S22" i="2"/>
  <c r="Q22" i="2"/>
  <c r="P22" i="2"/>
  <c r="O22" i="2"/>
  <c r="I22" i="2"/>
  <c r="U21" i="2"/>
  <c r="T21" i="2"/>
  <c r="S21" i="2"/>
  <c r="Q21" i="2"/>
  <c r="P21" i="2"/>
  <c r="O21" i="2"/>
  <c r="I21" i="2"/>
  <c r="U20" i="2"/>
  <c r="T20" i="2"/>
  <c r="S20" i="2"/>
  <c r="Q20" i="2"/>
  <c r="P20" i="2"/>
  <c r="O20" i="2"/>
  <c r="I20" i="2"/>
  <c r="U19" i="2"/>
  <c r="T19" i="2"/>
  <c r="S19" i="2"/>
  <c r="Q19" i="2"/>
  <c r="P19" i="2"/>
  <c r="O19" i="2"/>
  <c r="I19" i="2"/>
  <c r="U18" i="2"/>
  <c r="T18" i="2"/>
  <c r="S18" i="2"/>
  <c r="Q18" i="2"/>
  <c r="P18" i="2"/>
  <c r="O18" i="2"/>
  <c r="I18" i="2"/>
  <c r="U17" i="2"/>
  <c r="T17" i="2"/>
  <c r="S17" i="2"/>
  <c r="Q17" i="2"/>
  <c r="P17" i="2"/>
  <c r="O17" i="2"/>
  <c r="I17" i="2"/>
  <c r="U16" i="2"/>
  <c r="T16" i="2"/>
  <c r="S16" i="2"/>
  <c r="Q16" i="2"/>
  <c r="P16" i="2"/>
  <c r="O16" i="2"/>
  <c r="I16" i="2"/>
  <c r="U15" i="2"/>
  <c r="T15" i="2"/>
  <c r="S15" i="2"/>
  <c r="Q15" i="2"/>
  <c r="P15" i="2"/>
  <c r="O15" i="2"/>
  <c r="I15" i="2"/>
  <c r="U14" i="2"/>
  <c r="T14" i="2"/>
  <c r="S14" i="2"/>
  <c r="Q14" i="2"/>
  <c r="P14" i="2"/>
  <c r="O14" i="2"/>
  <c r="I14" i="2"/>
  <c r="U13" i="2"/>
  <c r="T13" i="2"/>
  <c r="S13" i="2"/>
  <c r="Q13" i="2"/>
  <c r="P13" i="2"/>
  <c r="O13" i="2"/>
  <c r="I13" i="2"/>
  <c r="U12" i="2"/>
  <c r="T12" i="2"/>
  <c r="S12" i="2"/>
  <c r="Q12" i="2"/>
  <c r="P12" i="2"/>
  <c r="O12" i="2"/>
  <c r="I12" i="2"/>
  <c r="U11" i="2"/>
  <c r="T11" i="2"/>
  <c r="S11" i="2"/>
  <c r="Q11" i="2"/>
  <c r="P11" i="2"/>
  <c r="O11" i="2"/>
  <c r="I11" i="2"/>
  <c r="U10" i="2"/>
  <c r="T10" i="2"/>
  <c r="S10" i="2"/>
  <c r="Q10" i="2"/>
  <c r="P10" i="2"/>
  <c r="O10" i="2"/>
  <c r="I10" i="2"/>
  <c r="U9" i="2"/>
  <c r="T9" i="2"/>
  <c r="S9" i="2"/>
  <c r="Q9" i="2"/>
  <c r="P9" i="2"/>
  <c r="O9" i="2"/>
  <c r="I9" i="2"/>
  <c r="U8" i="2"/>
  <c r="T8" i="2"/>
  <c r="S8" i="2"/>
  <c r="Q8" i="2"/>
  <c r="P8" i="2"/>
  <c r="O8" i="2"/>
  <c r="I8" i="2"/>
  <c r="U7" i="2"/>
  <c r="T7" i="2"/>
  <c r="S7" i="2"/>
  <c r="Q7" i="2"/>
  <c r="P7" i="2"/>
  <c r="O7" i="2"/>
  <c r="I7" i="2"/>
  <c r="U6" i="2"/>
  <c r="T6" i="2"/>
  <c r="S6" i="2"/>
  <c r="Q6" i="2"/>
  <c r="P6" i="2"/>
  <c r="O6" i="2"/>
  <c r="I6" i="2"/>
  <c r="U5" i="2"/>
  <c r="T5" i="2"/>
  <c r="S5" i="2"/>
  <c r="Q5" i="2"/>
  <c r="P5" i="2"/>
  <c r="O5" i="2"/>
  <c r="I5" i="2"/>
  <c r="U4" i="2"/>
  <c r="T4" i="2"/>
  <c r="S4" i="2"/>
  <c r="Q4" i="2"/>
  <c r="P4" i="2"/>
  <c r="O4" i="2"/>
  <c r="I4" i="2"/>
  <c r="U3" i="2"/>
  <c r="T3" i="2"/>
  <c r="S3" i="2"/>
  <c r="Q3" i="2"/>
  <c r="P3" i="2"/>
  <c r="O3" i="2"/>
  <c r="I3" i="2"/>
  <c r="U2" i="2"/>
  <c r="T2" i="2"/>
  <c r="S2" i="2"/>
  <c r="Q2" i="2"/>
  <c r="P2" i="2"/>
  <c r="O2" i="2"/>
  <c r="I2" i="2"/>
  <c r="G166" i="13" l="1"/>
  <c r="F166" i="13" s="1"/>
  <c r="E37" i="20"/>
  <c r="G63" i="13"/>
  <c r="F63" i="13" s="1"/>
  <c r="G42" i="13"/>
  <c r="F42" i="13" s="1"/>
  <c r="G46" i="13"/>
  <c r="F46" i="13" s="1"/>
  <c r="G54" i="13"/>
  <c r="F54" i="13" s="1"/>
  <c r="G97" i="13"/>
  <c r="F97" i="13" s="1"/>
  <c r="G117" i="13"/>
  <c r="F117" i="13" s="1"/>
  <c r="G129" i="13"/>
  <c r="F129" i="13" s="1"/>
  <c r="G185" i="13"/>
  <c r="F185" i="13" s="1"/>
  <c r="G203" i="13"/>
  <c r="F203" i="13" s="1"/>
  <c r="G210" i="13"/>
  <c r="F210" i="13" s="1"/>
  <c r="G74" i="13"/>
  <c r="F74" i="13" s="1"/>
  <c r="G263" i="13"/>
  <c r="F263" i="13" s="1"/>
  <c r="G3" i="13"/>
  <c r="F3" i="13" s="1"/>
  <c r="G9" i="13"/>
  <c r="F9" i="13" s="1"/>
  <c r="G15" i="13"/>
  <c r="F15" i="13" s="1"/>
  <c r="G19" i="13"/>
  <c r="F19" i="13" s="1"/>
  <c r="G23" i="13"/>
  <c r="F23" i="13" s="1"/>
  <c r="G29" i="13"/>
  <c r="F29" i="13" s="1"/>
  <c r="G35" i="13"/>
  <c r="F35" i="13" s="1"/>
  <c r="G52" i="13"/>
  <c r="F52" i="13" s="1"/>
  <c r="G79" i="13"/>
  <c r="F79" i="13" s="1"/>
  <c r="G93" i="13"/>
  <c r="F93" i="13" s="1"/>
  <c r="G103" i="13"/>
  <c r="F103" i="13" s="1"/>
  <c r="G105" i="13"/>
  <c r="F105" i="13" s="1"/>
  <c r="G146" i="13"/>
  <c r="F146" i="13" s="1"/>
  <c r="G159" i="13"/>
  <c r="F159" i="13" s="1"/>
  <c r="G181" i="13"/>
  <c r="F181" i="13" s="1"/>
  <c r="G214" i="13"/>
  <c r="F214" i="13" s="1"/>
  <c r="G226" i="13"/>
  <c r="F226" i="13" s="1"/>
  <c r="G246" i="13"/>
  <c r="F246" i="13" s="1"/>
  <c r="G255" i="13"/>
  <c r="F255" i="13" s="1"/>
  <c r="G271" i="13"/>
  <c r="F271" i="13" s="1"/>
  <c r="G286" i="13"/>
  <c r="F286" i="13" s="1"/>
  <c r="G82" i="13"/>
  <c r="F82" i="13" s="1"/>
  <c r="G99" i="13"/>
  <c r="F99" i="13" s="1"/>
  <c r="G111" i="13"/>
  <c r="F111" i="13" s="1"/>
  <c r="G257" i="13"/>
  <c r="F257" i="13" s="1"/>
  <c r="G76" i="13"/>
  <c r="F76" i="13" s="1"/>
  <c r="G86" i="13"/>
  <c r="F86" i="13" s="1"/>
  <c r="G107" i="13"/>
  <c r="F107" i="13" s="1"/>
  <c r="G136" i="13"/>
  <c r="F136" i="13" s="1"/>
  <c r="G13" i="13"/>
  <c r="F13" i="13" s="1"/>
  <c r="G39" i="13"/>
  <c r="F39" i="13" s="1"/>
  <c r="G60" i="13"/>
  <c r="F60" i="13" s="1"/>
  <c r="G83" i="13"/>
  <c r="F83" i="13" s="1"/>
  <c r="G87" i="13"/>
  <c r="F87" i="13" s="1"/>
  <c r="G91" i="13"/>
  <c r="F91" i="13" s="1"/>
  <c r="G121" i="13"/>
  <c r="F121" i="13" s="1"/>
  <c r="G150" i="13"/>
  <c r="F150" i="13" s="1"/>
  <c r="G233" i="13"/>
  <c r="F233" i="13" s="1"/>
  <c r="G242" i="13"/>
  <c r="F242" i="13" s="1"/>
  <c r="G258" i="13"/>
  <c r="F258" i="13" s="1"/>
  <c r="G265" i="13"/>
  <c r="F265" i="13" s="1"/>
  <c r="G259" i="13"/>
  <c r="F259" i="13" s="1"/>
  <c r="G235" i="13"/>
  <c r="F235" i="13" s="1"/>
  <c r="G192" i="13"/>
  <c r="F192" i="13" s="1"/>
  <c r="G160" i="13"/>
  <c r="F160" i="13" s="1"/>
  <c r="G72" i="13"/>
  <c r="F72" i="13" s="1"/>
  <c r="G274" i="13"/>
  <c r="F274" i="13" s="1"/>
  <c r="G262" i="13"/>
  <c r="F262" i="13" s="1"/>
  <c r="G250" i="13"/>
  <c r="F250" i="13" s="1"/>
  <c r="G238" i="13"/>
  <c r="F238" i="13" s="1"/>
  <c r="G236" i="13"/>
  <c r="F236" i="13" s="1"/>
  <c r="G231" i="13"/>
  <c r="F231" i="13" s="1"/>
  <c r="G215" i="13"/>
  <c r="F215" i="13" s="1"/>
  <c r="G183" i="13"/>
  <c r="F183" i="13" s="1"/>
  <c r="G178" i="13"/>
  <c r="F178" i="13" s="1"/>
  <c r="G156" i="13"/>
  <c r="F156" i="13" s="1"/>
  <c r="G151" i="13"/>
  <c r="F151" i="13" s="1"/>
  <c r="G138" i="13"/>
  <c r="F138" i="13" s="1"/>
  <c r="G123" i="13"/>
  <c r="F123" i="13" s="1"/>
  <c r="G89" i="13"/>
  <c r="F89" i="13" s="1"/>
  <c r="G49" i="13"/>
  <c r="F49" i="13" s="1"/>
  <c r="G36" i="13"/>
  <c r="F36" i="13" s="1"/>
  <c r="G31" i="13"/>
  <c r="F31" i="13" s="1"/>
  <c r="G26" i="13"/>
  <c r="F26" i="13" s="1"/>
  <c r="G16" i="13"/>
  <c r="F16" i="13" s="1"/>
  <c r="G6" i="13"/>
  <c r="F6" i="13" s="1"/>
  <c r="G282" i="13"/>
  <c r="F282" i="13" s="1"/>
  <c r="G273" i="13"/>
  <c r="F273" i="13" s="1"/>
  <c r="G268" i="13"/>
  <c r="F268" i="13" s="1"/>
  <c r="G254" i="13"/>
  <c r="F254" i="13" s="1"/>
  <c r="G249" i="13"/>
  <c r="F249" i="13" s="1"/>
  <c r="G244" i="13"/>
  <c r="F244" i="13" s="1"/>
  <c r="G211" i="13"/>
  <c r="F211" i="13" s="1"/>
  <c r="G206" i="13"/>
  <c r="F206" i="13" s="1"/>
  <c r="G204" i="13"/>
  <c r="F204" i="13" s="1"/>
  <c r="G199" i="13"/>
  <c r="F199" i="13" s="1"/>
  <c r="G194" i="13"/>
  <c r="F194" i="13" s="1"/>
  <c r="G172" i="13"/>
  <c r="F172" i="13" s="1"/>
  <c r="G167" i="13"/>
  <c r="F167" i="13" s="1"/>
  <c r="G162" i="13"/>
  <c r="F162" i="13" s="1"/>
  <c r="G147" i="13"/>
  <c r="F147" i="13" s="1"/>
  <c r="G137" i="13"/>
  <c r="F137" i="13" s="1"/>
  <c r="G132" i="13"/>
  <c r="F132" i="13" s="1"/>
  <c r="G127" i="13"/>
  <c r="F127" i="13" s="1"/>
  <c r="G43" i="13"/>
  <c r="F43" i="13" s="1"/>
  <c r="G73" i="13"/>
  <c r="F73" i="13" s="1"/>
  <c r="G98" i="13"/>
  <c r="F98" i="13" s="1"/>
  <c r="G112" i="13"/>
  <c r="F112" i="13" s="1"/>
  <c r="G170" i="13"/>
  <c r="F170" i="13" s="1"/>
  <c r="G175" i="13"/>
  <c r="F175" i="13" s="1"/>
  <c r="G186" i="13"/>
  <c r="F186" i="13" s="1"/>
  <c r="G217" i="13"/>
  <c r="F217" i="13" s="1"/>
  <c r="G229" i="13"/>
  <c r="F229" i="13" s="1"/>
  <c r="G94" i="13"/>
  <c r="F94" i="13" s="1"/>
  <c r="G106" i="13"/>
  <c r="F106" i="13" s="1"/>
  <c r="G110" i="13"/>
  <c r="F110" i="13" s="1"/>
  <c r="G118" i="13"/>
  <c r="F118" i="13" s="1"/>
  <c r="G135" i="13"/>
  <c r="F135" i="13" s="1"/>
  <c r="G140" i="13"/>
  <c r="F140" i="13" s="1"/>
  <c r="G153" i="13"/>
  <c r="F153" i="13" s="1"/>
  <c r="G182" i="13"/>
  <c r="F182" i="13" s="1"/>
  <c r="G220" i="13"/>
  <c r="F220" i="13" s="1"/>
  <c r="G247" i="13"/>
  <c r="F247" i="13" s="1"/>
  <c r="G237" i="13"/>
  <c r="F237" i="13" s="1"/>
  <c r="G261" i="13"/>
  <c r="F261" i="13" s="1"/>
  <c r="G69" i="13"/>
  <c r="F69" i="13" s="1"/>
  <c r="G104" i="13"/>
  <c r="F104" i="13" s="1"/>
  <c r="G114" i="13"/>
  <c r="F114" i="13" s="1"/>
  <c r="G124" i="13"/>
  <c r="F124" i="13" s="1"/>
  <c r="G134" i="13"/>
  <c r="F134" i="13" s="1"/>
  <c r="G139" i="13"/>
  <c r="F139" i="13" s="1"/>
  <c r="G152" i="13"/>
  <c r="F152" i="13" s="1"/>
  <c r="G157" i="13"/>
  <c r="F157" i="13" s="1"/>
  <c r="G174" i="13"/>
  <c r="F174" i="13" s="1"/>
  <c r="G179" i="13"/>
  <c r="F179" i="13" s="1"/>
  <c r="G189" i="13"/>
  <c r="F189" i="13" s="1"/>
  <c r="G218" i="13"/>
  <c r="F218" i="13" s="1"/>
  <c r="G225" i="13"/>
  <c r="F225" i="13" s="1"/>
  <c r="G239" i="13"/>
  <c r="F239" i="13" s="1"/>
  <c r="G284" i="13"/>
  <c r="F284" i="13" s="1"/>
  <c r="G272" i="13"/>
  <c r="F272" i="13" s="1"/>
  <c r="G264" i="13"/>
  <c r="F264" i="13" s="1"/>
  <c r="G256" i="13"/>
  <c r="F256" i="13" s="1"/>
  <c r="G248" i="13"/>
  <c r="F248" i="13" s="1"/>
  <c r="G240" i="13"/>
  <c r="F240" i="13" s="1"/>
  <c r="G224" i="13"/>
  <c r="F224" i="13" s="1"/>
  <c r="G216" i="13"/>
  <c r="F216" i="13" s="1"/>
  <c r="G96" i="13"/>
  <c r="F96" i="13" s="1"/>
  <c r="G144" i="13"/>
  <c r="F144" i="13" s="1"/>
  <c r="G227" i="13"/>
  <c r="F227" i="13" s="1"/>
  <c r="G277" i="13"/>
  <c r="F277" i="13" s="1"/>
  <c r="G205" i="13"/>
  <c r="F205" i="13" s="1"/>
  <c r="G5" i="13"/>
  <c r="F5" i="13" s="1"/>
  <c r="G75" i="13"/>
  <c r="F75" i="13" s="1"/>
  <c r="G128" i="13"/>
  <c r="F128" i="13" s="1"/>
  <c r="G133" i="13"/>
  <c r="F133" i="13" s="1"/>
  <c r="G143" i="13"/>
  <c r="F143" i="13" s="1"/>
  <c r="G158" i="13"/>
  <c r="F158" i="13" s="1"/>
  <c r="G163" i="13"/>
  <c r="F163" i="13" s="1"/>
  <c r="G173" i="13"/>
  <c r="F173" i="13" s="1"/>
  <c r="G190" i="13"/>
  <c r="F190" i="13" s="1"/>
  <c r="G195" i="13"/>
  <c r="F195" i="13" s="1"/>
  <c r="G200" i="13"/>
  <c r="F200" i="13" s="1"/>
  <c r="G207" i="13"/>
  <c r="F207" i="13" s="1"/>
  <c r="G281" i="13"/>
  <c r="F281" i="13" s="1"/>
  <c r="G32" i="13"/>
  <c r="F32" i="13" s="1"/>
  <c r="G219" i="13"/>
  <c r="F219" i="13" s="1"/>
  <c r="G266" i="13"/>
  <c r="F266" i="13" s="1"/>
  <c r="G276" i="13"/>
  <c r="F276" i="13" s="1"/>
  <c r="G77" i="13"/>
  <c r="F77" i="13" s="1"/>
  <c r="G165" i="13"/>
  <c r="F165" i="13" s="1"/>
  <c r="G197" i="13"/>
  <c r="F197" i="13" s="1"/>
  <c r="G221" i="13"/>
  <c r="F221" i="13"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<sst xmlns="http://schemas.openxmlformats.org/spreadsheetml/2006/main" count="38501" uniqueCount="3141">
  <si>
    <t>SOLUCIÓN DE ASEGURAMIENTO DE FINCAS:</t>
  </si>
  <si>
    <t>ADD-ON MÓDULO NURTURE DE TESCO</t>
  </si>
  <si>
    <t>ÁMBITO:</t>
  </si>
  <si>
    <t>PLANTAS</t>
  </si>
  <si>
    <t>CATEGORÍA DE PRODUCTOS:</t>
  </si>
  <si>
    <t>FRUTAS Y HORTALIZAS</t>
  </si>
  <si>
    <t>TIPO DE DOCUMENTO:</t>
  </si>
  <si>
    <t/>
  </si>
  <si>
    <t xml:space="preserve">IDIOMA: </t>
  </si>
  <si>
    <t>ESPAÑOL</t>
  </si>
  <si>
    <t xml:space="preserve">VERSIÓN: </t>
  </si>
  <si>
    <t>VÁLIDO DESDE:</t>
  </si>
  <si>
    <t>1 DE ENERO DE 2024</t>
  </si>
  <si>
    <t>OBLIGATORIO DESDE:</t>
  </si>
  <si>
    <t xml:space="preserve">© COPYRIGHT: </t>
  </si>
  <si>
    <t xml:space="preserve">GLOBALG.A.P. c/o FoodPLUS GmbH, Spichernstr. 55, 50672 Colonia, Alemania. 
Solamente se permite la copia y distribución en su forma original, sin alteraciones.
Tesco plc. Tesco Stores Limited; Shire Park, Welwyn Garden City, Hertfordshire, AL7 1GA, UK 
</t>
  </si>
  <si>
    <t>Por favor, elija</t>
  </si>
  <si>
    <t>Norma IFA v6 Smart</t>
  </si>
  <si>
    <t>Norma IFA v6 GFS</t>
  </si>
  <si>
    <t>Productor con un único sitio Opción 1</t>
  </si>
  <si>
    <t>Productor multisitio Opción 1 sin SGC</t>
  </si>
  <si>
    <t>Sitio de producción de un productor multisitio Opción 1 con SGC</t>
  </si>
  <si>
    <t>Miembro del grupo de productores Opción 2</t>
  </si>
  <si>
    <t>Tipo de auditoría</t>
  </si>
  <si>
    <t>Autoevaluación</t>
  </si>
  <si>
    <t>Auditoría interna</t>
  </si>
  <si>
    <t>Otro</t>
  </si>
  <si>
    <t>Sí</t>
  </si>
  <si>
    <t>No</t>
  </si>
  <si>
    <t xml:space="preserve">¿Recurre el productor a un consultor? </t>
  </si>
  <si>
    <t xml:space="preserve">Si la respuesta es sí, ¿el consultor es un Instructor Registrado? </t>
  </si>
  <si>
    <t xml:space="preserve">Si la respuesta es sí, ¿cómo se llama el consultor?  </t>
  </si>
  <si>
    <t xml:space="preserve">¿El productor está registrado para producción paralela (incluido lo que antes se conocía como propiedad paralela)? </t>
  </si>
  <si>
    <t>Si la respuesta es sí, ¿para qué productos?</t>
  </si>
  <si>
    <t>¿El productor compra productos procedentes de procesos de producción con certificación de fuentes externas?</t>
  </si>
  <si>
    <t xml:space="preserve">Si la respuesta es sí, ¿qué productos? </t>
  </si>
  <si>
    <t xml:space="preserve">¿Se ha observado la cosecha de los productos durante la autoevaluación/auditoría interna? </t>
  </si>
  <si>
    <t xml:space="preserve">Si la respuesta es sí, ¿de qué productos? </t>
  </si>
  <si>
    <t xml:space="preserve">¿Se ha observado la manipulación del producto durante la autoevaluación/auditoría interna?  </t>
  </si>
  <si>
    <t xml:space="preserve">Indique todos los productos presentados durante la autoevaluación/auditoría interna: </t>
  </si>
  <si>
    <t xml:space="preserve">Lugar(es) visitados: </t>
  </si>
  <si>
    <t xml:space="preserve">Duración de la autoevaluación/auditoría interna: </t>
  </si>
  <si>
    <t>Cálculo del índice del 95 % de cumplimiento de las Obligaciones Menores:</t>
  </si>
  <si>
    <t>¿Recibió el OC la confirmación de un proveedor primario aprobado de Tesco de que el productor es un productor de Tesco ya existente o productor potencial?</t>
  </si>
  <si>
    <t>La auditoría realizada por el OC no puede continuar sin esta evidencia.</t>
  </si>
  <si>
    <t xml:space="preserve">Si la respuesta es sí, ingrese el nombre del proveedor primario de Tesco </t>
  </si>
  <si>
    <t>Si la respuesta es sí, ingrese la O-KEY del proveedor primario de Tesco</t>
  </si>
  <si>
    <t>Declaración sobre el acceso a datos del add-on Módulo Nurture</t>
  </si>
  <si>
    <t>Hemos leído y comprendido las reglas de acceso a datos aplicables del add-on Módulo Nurture. Aceptamos publicar la lista de verificación del add-on Módulo Nurture con Tesco y con las empresas observadoras del mismo mencionadas arriba</t>
  </si>
  <si>
    <t>Nombre del productor: </t>
  </si>
  <si>
    <t xml:space="preserve">Fecha: </t>
  </si>
  <si>
    <t>Firma:     </t>
  </si>
  <si>
    <t>Sección</t>
  </si>
  <si>
    <r>
      <rPr>
        <b/>
        <i/>
        <sz val="8"/>
        <rFont val="Arial"/>
        <family val="2"/>
      </rPr>
      <t>Descripción</t>
    </r>
    <r>
      <rPr>
        <b/>
        <sz val="8"/>
        <rFont val="Arial"/>
        <family val="2"/>
      </rPr>
      <t>/Principio</t>
    </r>
  </si>
  <si>
    <t>Criterios</t>
  </si>
  <si>
    <t>Nivel</t>
  </si>
  <si>
    <t>Justificación</t>
  </si>
  <si>
    <t>FV 01 DOCUMENTOS INTERNOS</t>
  </si>
  <si>
    <t>-</t>
  </si>
  <si>
    <t/>
  </si>
  <si>
    <t>FV-Smart 01.01</t>
  </si>
  <si>
    <t>Hay establecido un procedimiento para gestionar y controlar los documentos y los registros.</t>
  </si>
  <si>
    <t>Se deben gestionar y controlar los documentos y los registros que afecten a la implementación de los requisitos.
Un sistema debe demostrar:
- Cómo se crean, revisan, aprueban y actualizan los documentos y los registros
- Cómo se llevan a cabo las revisiones y se realizan los cambios y las correcciones
- Cómo se realizan las actualizaciones de las versiones
- Cómo los documentos importantes se ponen a disposición del personal pertinente
Los documentos deben:
- Identificarse con un número y/o fecha de emisión y llevar las páginas correctamente numeradas
- Contener información suficientemente detallada
- Revisarse periódicamente para demostrar el cumplimiento continuo de los requisitos relevantes
- Asignarse al personal relevante
- Revisarse para incorporar las modificaciones relevantes de la norma o los documentos normativos dentro del período establecido por GLOBALG.A.P.
- Ser aprobados por el personal autorizado antes de proceder a su distribución
- Revocarse de forma efectiva cuando se queden obsoletos</t>
  </si>
  <si>
    <t>Obligación Menor</t>
  </si>
  <si>
    <t>FV-Smart 01.02</t>
  </si>
  <si>
    <t>Los registros para los fines de auditoría están actualizados. Los registros se conservan durante un período mínimo de dos años, a menos que se requiera un período más largo.</t>
  </si>
  <si>
    <t>Todos los registros generados o mantenidos por el productor para las auditorías deben:
- Guardarse de forma segura, estar fácilmente accesibles y mantenerse actualizados
- Conservarse durante al menos dos años, o más si así lo requieren los clientes
- Ser válidos y tener copias de seguridad, si se utilizan en formato electrónico
- Cubrir al menos tres meses antes de la fecha de la auditoría inicial realizada por el organismo de certificación (OC), o empezar en la fecha de registro (el período que sea más largo de los dos)
- Hacer referencia a todos los detalles de cada área y a todas las actividades cubiertas por el registro
Si falta un registro individual, el principio que tenga que ver con dicho registro está en incumplimiento. Por ejemplo, si falta la fecha de aplicación en un solo registro de pulverización, se debe dictar una no-conformidad o incumplimiento para ese principio.</t>
  </si>
  <si>
    <t>FV-Smart 01.03</t>
  </si>
  <si>
    <t>El productor completa al menos una autoevaluación/auditoría interna de la norma al año.</t>
  </si>
  <si>
    <t xml:space="preserve">En la autoevaluación/auditoría interna se debe evaluar el cumplimiento, revisar la implementación y ayudar a identificar las oportunidades de mejora.
Una autoevaluación documentada para productores individuales o una auditoría interna de la finca y del sistema de gestión de calidad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 manipulación durante la cosecha y postcosecha)
- Evaluar todos los sitios y productos aplicables
En las autoevaluaciones se deben incluir comentarios relativos a la evidencia observada para todas las Obligaciones Mayores y Obligaciones Menores no aplicables e incumplidas. Para las auditorías internas de la finca, los comentarios deben estar en conformidad con el “Reglamento general GLOBALG.A.P. - Reglas para grupos de productores y productores multisitio con SGC”.
</t>
  </si>
  <si>
    <t>Obligación Mayor</t>
  </si>
  <si>
    <t>FV-Smart 01.04</t>
  </si>
  <si>
    <t>Se realizan acciones correctivas para abordar las no-conformidades detectadas durante las autoevaluaciones/auditorías internas.</t>
  </si>
  <si>
    <t>Se deben documentar las acciones correctivas. Se deben implementar todos los cambios que sean necesarios. Se requiere el cumplimiento de todas las Obligaciones Mayores aplicables y al menos el 95 % de las Obligaciones Menores aplicables.</t>
  </si>
  <si>
    <t>FV 02 PLAN DE MEJORA CONTINUA</t>
  </si>
  <si>
    <t>FV-Smart 02.01</t>
  </si>
  <si>
    <t>Hay un plan de mejora continua documentado.</t>
  </si>
  <si>
    <t>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t>
  </si>
  <si>
    <t>FV-Smart 02.02</t>
  </si>
  <si>
    <t>Existe evidencia de que se implementa un plan de mejora continua.</t>
  </si>
  <si>
    <t>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t>
  </si>
  <si>
    <t>FV 03 GESTIÓN DE RECURSOS Y FORMACIÓN</t>
  </si>
  <si>
    <t>FV-Smart 03.01</t>
  </si>
  <si>
    <t>Están definidas las funciones y responsabilidades de los trabajadores cuyo trabajo afecte a la implementación de la norma.</t>
  </si>
  <si>
    <t>Se deben identificar los trabajadores cuyas tareas asignadas afecten a la realización de actividades cubiertas por la norma. En dicha identificación se debe incluir:
- Función, responsabilidades y título del puesto que ocupa
- Información de contacto
- Persona que lo sustituye en caso de que se encuentre ausente
Se debe poder identificar claramente a un trabajador como responsable de la salud, la seguridad y el bienestar de los trabajadores.</t>
  </si>
  <si>
    <t>FV-Smart 03.02</t>
  </si>
  <si>
    <t>Las personas responsables de tomar decisiones técnicas sobre los insumos pueden demostrar sus competencias.</t>
  </si>
  <si>
    <t>Las personas responsables de las decisiones técnicas relacionadas con los tratamientos (cantidad y tipo de fertilizante, aplicación de productos fitosanitarios [PF] precosecha y postcosecha, tanto orgánicos como inorgánicos, etc.) deben demostrar sus competencias en tales asuntos.
Si la persona responsable de las decisiones técnicas es el productor, un trabajador asignado o un experto técnico, su experiencia se debe complementar con conocimientos técnicos actuales (acceso a documentación técnica, asistencia a cursos de formación específicos, licencia de aplicador de PF activa, etc.).
Si la persona responsable de las decisiones técnicas es un asesor externo cualificado, se debe demostrar la competencia técnica con cualificaciones oficiales o certificados de asistencia a cursos de formación específicos.</t>
  </si>
  <si>
    <t>FV-Smart 03.03</t>
  </si>
  <si>
    <t>La formación de los trabajadores incluye las habilidades y competencias necesarias, y hay registros de esto.</t>
  </si>
  <si>
    <t>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cursos de formación o certificaciones previas.</t>
  </si>
  <si>
    <t>FV-Smart 03.04</t>
  </si>
  <si>
    <t>Se conservan registros de todas las actividades de formación.</t>
  </si>
  <si>
    <t>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t>
  </si>
  <si>
    <t>FV 04 ACTIVIDADES SUBCONTRATADAS (SUBCONTRATISTAS)</t>
  </si>
  <si>
    <t>FV-Smart 04.01</t>
  </si>
  <si>
    <t>El productor se asegura de que las actividades subcontratadas cumplan con los principios y criterios de esta norma que son relevantes para los servicios prestados.</t>
  </si>
  <si>
    <t>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t>
  </si>
  <si>
    <t>FV 05 ESPECIFICACIONES, PROVEEDORES Y GESTIÓN DE EXISTENCIAS</t>
  </si>
  <si>
    <t>FV-Smart 05.01</t>
  </si>
  <si>
    <t>Hay disponibles especificaciones para los materiales y servicios que son relevantes para la inocuidad alimentaria.</t>
  </si>
  <si>
    <t>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empaque (cuando corresponda)
- Licencias o cualificaciones permitidas y aceptables para los proveedores de servicios (contratistas de control de plagas, servicios de laboratorio, etc.)
- Descripciones de los requisitos de los clientes
- Especificaciones definidas para las materias primas
También debe haber disponibles descripciones de cómo se evaluará a los proveedores de sustitución en caso de emergencia o de interrupciones en la cadena de suministro.</t>
  </si>
  <si>
    <t>FV-Smart 05.02</t>
  </si>
  <si>
    <t>Hay un inventario para gestionar las existencias en el sitio.</t>
  </si>
  <si>
    <t>Debe haber un inventario de existencias que garantice que los materiales y productos no representen un riesgo para la inocuidad alimentaria y que los que tienen una vida útil limitada se utilicen en el orden correcto. Los inventarios deben tener en cuenta los materiales comprados (productos fitosanitarios [PF], fertilizantes de amoníaco, etc.) y aplicarse a las actividades tanto precosecha como postcosecha (p. ej., pastillas de cloro). Entre los artículos considerados como existencias se pueden incluir productos de limpieza, fertilizantes y PF.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t>
  </si>
  <si>
    <t>FV 06 TRAZABILIDAD</t>
  </si>
  <si>
    <t>FV-Smart 06.01</t>
  </si>
  <si>
    <t>Todos los productos registrados se pueden rastrear hasta y desde la finca registrada en la que se produjeron y se manipularon (cuando corresponda).</t>
  </si>
  <si>
    <t>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cuando corresponda.
Debe haber disponibles registros de la verificación anual del sistema de trazabilidad. Esta verificación puede realizarse a través de una recuperación y retirada reales, o bien a través de un ejercicio de simulación de recuperación y retirada.</t>
  </si>
  <si>
    <t xml:space="preserve">FV 07 PROPIEDAD PARALELA, TRAZABILIDAD Y SEGREGACIÓN </t>
  </si>
  <si>
    <t>FV-Smart 07.01</t>
  </si>
  <si>
    <t>Hay establecido un sistema eficaz para identificar todos los productos que proceden de procesos con certificación GLOBALG.A.P. y segregarlos de los productos que proceden de procesos sin certificación.</t>
  </si>
  <si>
    <t>Debe ser posible identificar todos los productos que proceden de procesos de producción con certificación GLOBALG.A.P. y mantenerlos separados de los productos que proceden de procesos de producción sin certificación.</t>
  </si>
  <si>
    <t>FV-Smart 07.02</t>
  </si>
  <si>
    <t>El Número GLOBALG.A.P. (GGN) figura en todos los productos finales que proceden de procesos de producción con certificación cuando están registrados para propiedad paralela.</t>
  </si>
  <si>
    <t>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que se encuentran en el empaque para el consumidor final (ya sea a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t>
  </si>
  <si>
    <t>FV-Smart 07.03</t>
  </si>
  <si>
    <t>Hay establecido un paso de verificación final para garantizar el envío correcto de los productos que proceden de procesos de producción con y sin certificación.</t>
  </si>
  <si>
    <t>La verificación debe estar documentada para demostrar que los productos se envían correctamente, de acuerdo con el estado de la certificación.</t>
  </si>
  <si>
    <t>FV-Smart 07.04</t>
  </si>
  <si>
    <t>Los productos que se adquieren de fuentes distintas están identificados.</t>
  </si>
  <si>
    <t>Se deben establecer, documentar y mantener procedimientos (apropiados a la magnitud de la operación) para identificar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 Lista de proveedores aprobados</t>
  </si>
  <si>
    <t>FV 08 BALANCE DE MASAS</t>
  </si>
  <si>
    <t>FV-Smart 08.01</t>
  </si>
  <si>
    <t>Se dispone de los registros de venta de todas las cantidades vendidas de todos los productos registrados.</t>
  </si>
  <si>
    <t>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t>
  </si>
  <si>
    <t>FV-Smart 08.02</t>
  </si>
  <si>
    <t>Para todos los productos se lleva un registro y un resumen de todas las cantidades (producidas, almacenadas y/o compradas).</t>
  </si>
  <si>
    <t>Para todos los productos registrados se debe mantener un registro y un resumen de las cantidades (incluida la información de volumen o peso) de los productos entrantes (incluidos los productos comprados), salientes (incluidos los rechazos, residuos, pulpas, etc.) y almacenados (para procesos de producción con certificación y, cuando corresponda, sin certificación), con el fin de facilitar el proceso de verificación del balance de masas mientras se contabilizan las ganancias y pérdidas aceptables para la industria.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Si la auditoría realizada por el organismo de certificación (OC) se lleva a cabo durante la temporada de cosecha, se pueden revisar los datos del balance de masas de la cosecha del año anterior. Esto debe prepararse antes de la auditoría realizada por el OC.
“N/A” es posible cuando un producto a granel (p. ej., patatas vendidas a granel a un comprador directamente desde el campo) se entrega directamente de la cosecha al comprador y/o cuando al cosechar un producto, se introduce directamente en recipientes en el campo para ser enviado a los clientes. Se debe justificar por qué no es aplicable el balance de masas.</t>
  </si>
  <si>
    <t>FV 09 RECUPERACIÓN Y RETIRADA</t>
  </si>
  <si>
    <t>FV-Smart 09.01</t>
  </si>
  <si>
    <t>Hay establecidos procedimientos documentados para gestionar la recuperación y retirada de productos del mercado, y dichos procedimientos se prueban anualmente.</t>
  </si>
  <si>
    <t>El productor debe tener un procedimiento documentado para identificar:
- Los tipos de acontecimientos que pueden resultar en una recuperación o retirada
- Las personas responsables de tomar decisiones sobre la posible recuperación y retirada
- El mecanismo para notificar el siguiente paso en la cadena de suministro
- La notificación a las autoridades relevantes cuando así se requiera
- Los pasos que se siguen para contactar con el organismo de certificación (OC) que, a su vez, puede que contacte con la secretaría GLOBALG.A.P.
- Los métodos de recomposición de las existencias
La eficacia del procedimiento debe probarse anualmente y se deben registrar los resultados de la simulación de la recuperación (p. ej., seleccionando un lote y demostrando que puede rastrearse de manera eficaz hasta el cliente).
No es necesario ponerse realmente en contacto con los clientes durante las pruebas simuladas. Basta con tener una lista actualizada de los números de teléfono y las direcciones de correo electrónico.
Si durante el año anterior se produjeron una recuperación y retirada reales, se pueden proporcionar los documentos correspondientes para su cumplimiento.</t>
  </si>
  <si>
    <t>FV 10 RECLAMACIONES</t>
  </si>
  <si>
    <t>FV-Smart 10.01</t>
  </si>
  <si>
    <t>Hay disponible y se implementa un procedimiento de reclamaciones para las cuestiones tanto internas como externas cubiertas por la norma.</t>
  </si>
  <si>
    <t>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(inocuidad alimentaria, bienestar integral de los trabajadores, protección ambiental, etc.) que puedan poner en peligro la reputación y credibilidad de la marca GLOBALG.A.P., el titular del certificado debe informar de inmediato al OC.
En el caso de los grupos de productores, los miembros no necesitan un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t>
  </si>
  <si>
    <t>FV-Smart 10.02</t>
  </si>
  <si>
    <t>Los trabajadores están informados sobre sus derechos en relación con la norma, y hay disponible y se implementa un mecanismo de reclamación a través del cual los trabajadores pueden presentar reclamaciones de manera confidencial y sin temor a represalias.</t>
  </si>
  <si>
    <t>Los trabajadores deben ser informados (en el idioma predominante del personal) sobre los asuntos cubiertos por esta norma, los derechos legales otorgados por la normativa vigente y la posibilidad de presentar reclamaciones a sus empleadores.
El productor debe contar con un mecanismo para resolver las quejas y reclamaciones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reclamaciones planteadas por los trabajadores.</t>
  </si>
  <si>
    <t>FV 11 PRODUCTOS NO CONFORMES</t>
  </si>
  <si>
    <t>FV-Smart 11.01</t>
  </si>
  <si>
    <t>Hay establecidos procedimientos para gestionar y manipular los productos no conformes.</t>
  </si>
  <si>
    <t>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deben segregar, manipular del modo apropiado y, si es posible, redirigir a un uso final adecuado (procesamiento, alimentos para animales, etc.). Si no se redirigen, los productos deben desecharse del modo apropiado.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t>
  </si>
  <si>
    <t>FV 12 ANÁLISIS DE LABORATORIO</t>
  </si>
  <si>
    <t>FV-Smart 12.01</t>
  </si>
  <si>
    <t>El análisis de laboratorio se realiza de acuerdo con los requisitos de la industria.</t>
  </si>
  <si>
    <t>Debe haber evidencia documentada de que los laboratorios empleados para analizar los parámetros que afectan a la inocuidad alimentaria trabajan de conformidad con los requisitos de ISO/IEC 17025. En países, regiones o situaciones en los que no haya disponible un laboratorio con certificación de la norma ISO/IEC actual, pueden presentarse verificaciones de laboratorios nacionales/regionales alternativos. En países y regiones con laboratorios que trabajen conforme a ISO/IEC 17025, se debe recurrir a estos laboratorios para los análisis requeridos por la norma y las evaluaciones de riesgos de apoyo.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t>
  </si>
  <si>
    <t>FV 13 EQUIPOS Y DISPOSITIVOS</t>
  </si>
  <si>
    <t>FV-Smart 13.01</t>
  </si>
  <si>
    <t>Los equipos, las herramientas y los dispositivos están preparados para el uso y se encuentran bien mantenidos.</t>
  </si>
  <si>
    <t>Los equipos, las herramientas y los dispositivos que entran en contacto con los productos deben estar hechos de materiales seguros para el contacto con los productos, y diseñados y construidos para asegurar que se puedan limpiar, desinfectar y mantener para evitar la contaminación.
Al menos una vez al año se debe realizar el mantenimiento, la verificación rutinaria y, cuando corresponda, la calibración de los equipos, las herramientas y los dispositivos, incluso de aquellos que no entran en contacto directo con los productos (balanzas, equipos de aplicación de productos fitosanitarios [PF] o de fertilizantes, termómetros, medidores de pH, etc.).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t>
  </si>
  <si>
    <t>FV-Smart 13.02</t>
  </si>
  <si>
    <t>Los equipos se almacenan de manera que se prevenga la contaminación del producto.</t>
  </si>
  <si>
    <t>Los equipos (equipos de aplicación de productos fitosanitarios [PF] o de fertilizantes, equipos de cosecha, máquinas de empaque, etc.) se deben almacenar de una forma apropiada para prevenir la posible contaminación de los productos u otros materiales que puedan entrar en contacto con la parte comestible de los productos cosechados.</t>
  </si>
  <si>
    <t>FV-Smart 13.03</t>
  </si>
  <si>
    <t>Los vehículos y los equipos utilizados para la carga, el transporte o el almacenamiento de productos cosechados se limpian, se mantienen adecuadamente y son apropiados para su uso.</t>
  </si>
  <si>
    <t>Los vehículos y los equipos utilizados para la carga, el transporte o el almacenamiento de productos cosechados se deben limpiar, mantener y almacenar para evitar la contaminación del producto (estiércol animal, derrames de combustible, etc.).
Los vehículos y los equipos deben ser adecuados para el uso previsto.</t>
  </si>
  <si>
    <t>FV 14 DECLARACIÓN DE LA POLÍTICA DE INOCUIDAD ALIMENTARIA</t>
  </si>
  <si>
    <t>FV-Smart 14.01</t>
  </si>
  <si>
    <t>El productor ha completado y firmado la declaración de la política de inocuidad alimentaria.</t>
  </si>
  <si>
    <t>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t>
  </si>
  <si>
    <t>FV 15 PROTECCIÓN DE LOS ALIMENTOS</t>
  </si>
  <si>
    <t>FV-Smart 15.01</t>
  </si>
  <si>
    <t>Hay establecido un sistema de protección de los alimentos para abordar los riesgos asociados a ataques maliciosos o contaminación.</t>
  </si>
  <si>
    <t>El sistema debe:
- Una evaluación de riesgos para identificar las posibles amenazas a la seguridad de los productos, teniendo en cuenta los riesgos de un intento deliberado de provocar contaminación o daños
- Los procedimientos para mitigar las amenazas identificadas
- Sensibilizar a los trabajadores, visitantes y subcontratistas acerca de la necesidad de apoyar las medidas de protección de los alimentos, lo cual se asegurará por medio de formación, carteles, pictogramas, etc.</t>
  </si>
  <si>
    <t>FV 16 FRAUDE ALIMENTARIO</t>
  </si>
  <si>
    <t>FV-Smart 16.01</t>
  </si>
  <si>
    <t>Hay establecido un sistema para abordar los riesgos asociados al fraude alimentario.</t>
  </si>
  <si>
    <t>El sistema debe incluir lo siguiente:
- Debe haber establecida una evaluación de riesgos para identificar de qué formas puede un productor comprar involuntariamente suministros y materiales fraudulentos, y cómo podría utilizarse de forma inapropiada el producto acabado o el empaque del productor.
- Debe haber establecidos procedimientos para mitigar las vulnerabilidades identificadas. El productor debe demostrar que se mitiga el riesgo de incurrir en fraude comprando productos fitosanitarios, material de propagación y empaques auténticos.
- Cuando corresponda, debe haber disponible una descripción sobre cómo se controla el etiquetado y los envases para limitar el robo y el uso incorrecto. Se deben documentar las medidas de mitigación adoptadas para reducir la probabilidad de que se produzcan fraudes y definir la respuesta ante estos.</t>
  </si>
  <si>
    <t>FV 17 USO DEL LOGOTIPO</t>
  </si>
  <si>
    <t>FV-Smart 17.01</t>
  </si>
  <si>
    <t>La palabra GLOBALG.A.P., la marca registrada y el código QR o logotipo GLOBALG.A.P., así como el Número GLOBALG.A.P. (GGN) se utilizan de acuerdo con el documento “Uso de marcas registradas GLOBALG.A.P.: política y directrices”.</t>
  </si>
  <si>
    <t>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empaque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t>
  </si>
  <si>
    <t>FV 18 ESTADO GLOBALG.A.P.</t>
  </si>
  <si>
    <t>FV-Smart 18.01</t>
  </si>
  <si>
    <t>Los documentos de las transacciones incluyen una referencia al estado GLOBALG.A.P. y al Número GLOBALG.A.P. (GGN).</t>
  </si>
  <si>
    <t>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éste debe reemplazar el GGN emitido por la secretaría GLOBALG.A.P. durante el proceso de registro.
En los documentos de las transacciones es suficiente la identificación positiva del estado de la certificación (p. ej., “[nombre del producto] con certificación GLOBALG.A.P.”). Los productos que proceden de procesos de producción sin certificación no tienen que identificarse como “sin certificación”.
Es obligatorio identificar el estado de la certificación, independientemente de si el producto procedente de un proceso de producción con certificación se ha vendido como tal o no. Esto no puede revisarse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si hay disponible un acuerdo bilateral actualizado y documentado entre el titular del certificado y su comprador directo de que todos los envíos contienen únicamente productos procedentes de procesos de producción con certificación.</t>
  </si>
  <si>
    <t>FV 19 HIGIENE</t>
  </si>
  <si>
    <t>FV-Smart 19.01</t>
  </si>
  <si>
    <t>La finca tiene una evaluación de riesgos para la higiene documentada.</t>
  </si>
  <si>
    <t>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(vómitos, sangrado, etc.)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t>
  </si>
  <si>
    <t>FV-Smart 19.02</t>
  </si>
  <si>
    <t>Hay establecidos procedimientos de higiene documentados para minimizar los riesgos para la inocuidad alimentaria.</t>
  </si>
  <si>
    <t>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(batas, delantales, mangas, guantes, calzado, etc.),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(vómitos, ictericia, diarrea, etc.), la restricción de contacto con los alimentos para las personas enfermas y una política de regreso al trabajo. Se deben cubrir los cortes en la piel y usar guantes según corresponda.
Debe existir evidencia visual que demuestre que no se infringen los procedimientos de higiene.</t>
  </si>
  <si>
    <t>FV-Smart 19.03</t>
  </si>
  <si>
    <t>Todas las personas que trabajan en la finca han recibido formación en higiene.</t>
  </si>
  <si>
    <t>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oral e ilustrado, sin contenido explicativo escrito, cuando proceda)
- Incluir específicamente formación sobre procedimientos de higiene para las actividades de cosecha y manipulación del producto, cuando corresponda</t>
  </si>
  <si>
    <t>FV-Smart 19.04</t>
  </si>
  <si>
    <t>Únicamente se permite fumar, comer y beber en las áreas designadas.</t>
  </si>
  <si>
    <t>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t>
  </si>
  <si>
    <t>FV-Smart 19.05</t>
  </si>
  <si>
    <t>Se proporcionan sanitarios limpios a trabajadores, visitantes y subcontratistas en las inmediaciones de su trabajo.</t>
  </si>
  <si>
    <t>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t>
  </si>
  <si>
    <t>FV-Smart 19.06</t>
  </si>
  <si>
    <t>Hay instalaciones para el lavado de manos disponibles para todos los trabajadores, visitantes y subcontratistas que entran en contacto directo con los productos.</t>
  </si>
  <si>
    <t>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t>
  </si>
  <si>
    <t>FV-Smart 19.07</t>
  </si>
  <si>
    <t>Se gestiona la actividad animal que pueda provocar la contaminación del producto.</t>
  </si>
  <si>
    <t>Deben tomarse medidas apropiadas para reducir la posible contaminación del productor debido a la presencia de animales dentro del área de producción.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t>
  </si>
  <si>
    <t>FV-Smart 19.08</t>
  </si>
  <si>
    <t>Los recipientes empleados para la producción y la cosecha se limpian, se mantienen adecuadamente y son apropiados para su uso.</t>
  </si>
  <si>
    <t>Los recipientes para la producción y la cosecha deben estar fabricados de materiales que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para almacenar productos químicos, lubricantes, aceite, basura, herramientas, etc.).</t>
  </si>
  <si>
    <t>FV 20 SALUD, SEGURIDAD Y BIENESTAR DE LOS TRABAJADORES</t>
  </si>
  <si>
    <t>FV 20.01 Evaluación de riesgos y formación</t>
  </si>
  <si>
    <t>FV-Smart 20.01.01</t>
  </si>
  <si>
    <t>Hay una evaluación de riesgos documentada para la salud y seguridad de los trabajadores.</t>
  </si>
  <si>
    <t>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(nueva maquinaria, nuevos productos fitosanitarios [PF], modificaciones en las prácticas de cultivo, nuevos riesgos para la salud, etc.).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t>
  </si>
  <si>
    <t>FV-Smart 20.01.02</t>
  </si>
  <si>
    <t>En la finca hay establecidos procedimientos de salud y seguridad.</t>
  </si>
  <si>
    <t>Los procedimientos de salud y seguridad deben abordar las cuestiones identificadas en la evaluación de riesgos y ser apropiados para las operaciones de producción. Los procedimientos deben revisarse anualmente y actualizarse cuando se produzcan cambios en la evaluación de riesgos.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t>
  </si>
  <si>
    <t>FV-Smart 20.01.03</t>
  </si>
  <si>
    <t>Todo el personal ha recibido formación en salud y seguridad, de acuerdo con la evaluación de riesgos.</t>
  </si>
  <si>
    <t>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t>
  </si>
  <si>
    <t>FV 20.02 Peligros y primeros auxilios</t>
  </si>
  <si>
    <t>FV-Smart 20.02.01</t>
  </si>
  <si>
    <t>Los procedimientos de emergencia y accidentes se exhiben y se comunican.</t>
  </si>
  <si>
    <t>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(depósitos de combustible, depósitos de propano/gas natural, etc.),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t>
  </si>
  <si>
    <t>FV-Smart 20.02.02</t>
  </si>
  <si>
    <t>Las recomendaciones de seguridad sobre las sustancias peligrosas para la salud y seguridad de los trabajadores están disponibles y rápidamente accesibles.</t>
  </si>
  <si>
    <t>La información relacionada con la manipulación segura de cada sustancia peligrosa debe estar accesible (páginas web, números de teléfono, hojas de datos de seguridad, etc.).</t>
  </si>
  <si>
    <t>FV-Smart 20.02.03</t>
  </si>
  <si>
    <t>Los botiquines de primeros auxilios están disponibles en todos los sitios permanentes de trabajo y en los campos cerca del lugar de trabajo.</t>
  </si>
  <si>
    <t>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t>
  </si>
  <si>
    <t>FV-Smart 20.02.04</t>
  </si>
  <si>
    <t>Siempre hay al menos una persona con formación en primeros auxilios presente en la finca cuando se estén realizando actividades en la finca.</t>
  </si>
  <si>
    <t>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t>
  </si>
  <si>
    <t>FV 20.03 Equipos de protección individual</t>
  </si>
  <si>
    <t>FV-Smart 20.03.01</t>
  </si>
  <si>
    <t>Los trabajadores, los visitantes y los subcontratistas llevan equipos de protección individual (EPI) adecuados.</t>
  </si>
  <si>
    <t>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t>
  </si>
  <si>
    <t>FV-Smart 20.03.02</t>
  </si>
  <si>
    <t>Los equipos de protección individual (EPI) se mantienen limpios y almacenados correctamente para que no haya ningún riesgo de que se contaminen artículos personales.</t>
  </si>
  <si>
    <t>Los EPI se deben mantener limpios de acuerdo al tipo de uso que reciben y al grado potencial de contaminación. La vestimenta protectora se debe lavar separada de los artículos personales. Los EPI sucios y dañados se deben desechar adecuadamente. Los EPI se deben almacenar de manera que se evite la contaminación cruzada con productos químicos.</t>
  </si>
  <si>
    <t>FV-Smart 20.03.03</t>
  </si>
  <si>
    <t>Hay evidencia de que los trabajadores utilizan los equipos de protección individual (EPI) provistos.</t>
  </si>
  <si>
    <t>Debe haber evidencia de que se utilizan los EPI provistos.
Si se utilizan EPI de un solo uso, el suministro mantenido a mano debe ajustarse a las necesidades de los trabajadores, o debe haber registros que demuestren que se suministran y reponen rápidamente nuevos EPI.</t>
  </si>
  <si>
    <t>FV-Smart 20.03.04</t>
  </si>
  <si>
    <t>Las instalaciones adecuadas para cambiarse están disponibles cuando sea necesario.</t>
  </si>
  <si>
    <t>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t>
  </si>
  <si>
    <t>FV 20.04 Bienestar de los trabajadores</t>
  </si>
  <si>
    <t>FV-Smart 20.04.01</t>
  </si>
  <si>
    <t>Hay comunicación entre la dirección y los trabajadores sobre cuestiones relacionadas con la salud, la seguridad y el bienestar de estos.</t>
  </si>
  <si>
    <t>Los miembros de la dirección y los trabajadores deben poder comunicarse abiertamente sobre cuestiones de salud, seguridad y bienestar (es decir, deben poder comunicarse sobre estos asuntos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t>
  </si>
  <si>
    <t>FV-Smart 20.04.02</t>
  </si>
  <si>
    <t>Los trabajadores tienen acceso a agua potable, almacenes de alimentos y áreas para comer y descansar que se encuentren limpias.</t>
  </si>
  <si>
    <t>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t>
  </si>
  <si>
    <t>FV-Smart 20.04.03</t>
  </si>
  <si>
    <t>Las viviendas en el sitio cumplen la normativa local aplicable, son habitables y están equipadas con los servicios e instalaciones básicos.</t>
  </si>
  <si>
    <t>Las viviendas en el sitio para los trabajadores deben ser habitables y tener un techo firme, ventanas y puertas sólidas, áreas higiénicas y seguras para la preparación de alimentos, así como los servicios básicos de agua potable, sanitarios y sistema de saneamiento.
En caso de no haber sistema de saneamiento, puede aceptarse el pozo séptico, siempre que cumpla la normativa vigente.</t>
  </si>
  <si>
    <t>FV-Smart 20.04.04</t>
  </si>
  <si>
    <t>El transporte facilitado a los trabajadores es seguro.</t>
  </si>
  <si>
    <t>El transporte para los trabajadores debe ser seguro y tener en cuenta los requisitos y la normativa de seguridad aplicables.</t>
  </si>
  <si>
    <t>FV 21 MANEJO DEL SITIO</t>
  </si>
  <si>
    <t>FV-Smart 21.01</t>
  </si>
  <si>
    <t>Se completa una evaluación de riesgos para todos los sitios registrados.</t>
  </si>
  <si>
    <t>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t>
  </si>
  <si>
    <t>FV-Smart 21.02</t>
  </si>
  <si>
    <t>Se ha desarrollado e implementado un plan de gestión que establece estrategias con el objetivo de minimizar los riesgos identificados en la evaluación de riesgos para la idoneidad de operación. Dicho plan se revisa con regularidad.</t>
  </si>
  <si>
    <t>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t>
  </si>
  <si>
    <t>FV-Smart 21.03</t>
  </si>
  <si>
    <t>El productor dispone de un sistema para identificar los sitios y las instalaciones empleados para la producción.</t>
  </si>
  <si>
    <t>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t>
  </si>
  <si>
    <t>FV-Smart 21.04</t>
  </si>
  <si>
    <t>El sitio se mantiene cuidado y ordenado.</t>
  </si>
  <si>
    <t>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t>
  </si>
  <si>
    <t>FV-Smart 21.05</t>
  </si>
  <si>
    <t>El productor reconoce la finca como un ecosistema agrícola que interactúa con los paisajes vecinos (mientras que el ámbito legal del productor es en la finca).</t>
  </si>
  <si>
    <t>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t>
  </si>
  <si>
    <t>Recom.</t>
  </si>
  <si>
    <t>FV-Smart 21.06</t>
  </si>
  <si>
    <t>Si la empresa manipula o almacena alérgenos, tiene un programa documentado de gestión de alérgenos.</t>
  </si>
  <si>
    <t>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t>
  </si>
  <si>
    <t>FV 22 BIODIVERSIDAD Y HÁBITATS</t>
  </si>
  <si>
    <t>FV 22.01 Gestión de la biodiversidad y los hábitats</t>
  </si>
  <si>
    <t>FV-Smart 22.01.01</t>
  </si>
  <si>
    <t>La biodiversidad se gestiona de manera que se permite su protección y mejora.</t>
  </si>
  <si>
    <t>Debe haber disponible un plan de biodiversidad documentado para la finca. Este puede ser un plan que era genérico y que se ha vuelto específico a la finca.
Dicho plan de biodiversidad debe:
- Tener en cuenta la legislación local y adaptar los contenidos del plan a la realidad de la finca (cultivo al aire libre, invernadero, cultivo vertical, etc.)
- Contener al menos las siguientes secciones:
Punto de partida: situación inicial de biodiversidad
Medidas: cómo posibilitar la protección y el fomento de la biodiversidad en base al punto de partida
Supervisión: resumen de los resultados obtenidos tras la implementación de las medidas
Ajuste: perfeccionamiento de las medidas en base a los resultados observados en la supervisión
- Tener en cuenta (aunque es cierto que el ámbito legal del productor es la finca) el paisaje que hay fuera de la finca y fomentar la implementación de acciones con otras partes interesadas, p. ej., mediante colaboración informal, proyectos formales, iniciativas del sector y la red de productores, etc.
Con respecto a la protección de la biodiversidad, en la guía se ofrecen referencias.
En los grupos de productores Opción 2, se acepta la evidencia a nivel del sistema de gestión de calidad (SGC).</t>
  </si>
  <si>
    <t>FV-Smart 22.01.02</t>
  </si>
  <si>
    <t>Se protege la biodiversidad.</t>
  </si>
  <si>
    <t>Se debe implementar el plan de biodiversidad para proteger la biodiversidad, p. ej., a través de una o varias de las siguientes prácticas u otras similares: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t>
  </si>
  <si>
    <t>FV-Smart 22.01.03</t>
  </si>
  <si>
    <t>Se fomenta la biodiversidad.</t>
  </si>
  <si>
    <t>La evidencia disponible (como mapas, fotos aéreas, evidencia visual en la finca, documentos expedidos por autoridades locales o nacionales o proveedores de servicios autorizados) debería indicar que se implementa el plan de biodiversidad para fomentar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Prevención o control de especies exóticas invasoras
3) Otras acciones realizadas por el productor y los socios
Con respecto a la protección de la biodiversidad, en la guía se ofrecen referencias.
En los grupos de productores Opción 2, se acepta la evidencia a nivel del sistema de gestión de calidad (SGC).</t>
  </si>
  <si>
    <t>FV 22.02 Mejoramiento ecológico de las áreas improductivas</t>
  </si>
  <si>
    <t>FV-Smart 22.02.01</t>
  </si>
  <si>
    <t>Las áreas improductivas se utilizan como áreas de interés ecológico para proteger y fomentar la biodiversidad.</t>
  </si>
  <si>
    <t>Debería haber evidencia disponible que indique que en el plan de biodiversidad se abordan las áreas improductivas (humedales bajos, bosques, cabeceras o áreas de suelo empobrecido, etc.) y que dichas áreas se utilizan para proteger o fomentar la biodiversidad.
La evidencia utilizada en los tres principios y criterios anteriores sobre la biodiversidad también se puede aceptar aquí si se aplica en las áreas improductivas de la finca.</t>
  </si>
  <si>
    <t>FV 22.03 Los ecosistemas y hábitats naturales no se convierten en zonas agrícolas</t>
  </si>
  <si>
    <t>FV-Smart 22.03.01</t>
  </si>
  <si>
    <t>Desde el 1 de enero de 2014, en la finca (dentro de los límites de la finca) ningún área con valor de conservación legalmente reconocido (o protegida eficazmente por otros medios) ha sido convertida en zona agrícola o para otros usos.</t>
  </si>
  <si>
    <t>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la siguiente característica:
- Áreas donde la protección legal previene dichas conversiones (áreas protegidas reconocidas por la legislación nacional o local, áreas con categorías relevantes de la Unión Internacional para la Conservación de la Naturaleza [UICN], áreas protegidas por otros medios, etc.)</t>
  </si>
  <si>
    <t>FV-Smart 22.03.02</t>
  </si>
  <si>
    <t>En la finca (dentro de los límites de la finca), las áreas con valor de conservación legalmente reconocido (o protegidas eficazmente por otros medios) que han sido convertidas en zona agrícola o para otros usos entre el 1 de enero de 2008 y el 1 de enero de 2014 ya están restauradas, se encuentran en proceso de restauración o entrarán en un compromiso vinculante de restauración.</t>
  </si>
  <si>
    <t>La evidencia disponible (como mapas, fotos aéreas, documentos expedidos por autoridades locales o nacionales o proveedores de servicios autorizados) debe indicar que la restauración ha sido completada, se encuentra en proceso de implementación o está prevista la implementación de carácter vinculante, para volver a cubrir toda la extensión de las partes de la finca (dentro de los límites de la finca) que tenga la característica indicada abajo o se hayan convertido en zona agrícola o para otros usos entre el 1 de enero de 2008 y el 1 de enero de 2014:
- Áreas donde la protección legal previene dichas conversiones (áreas protegidas reconocidas por la legislación nacional o local, áreas con categorías relevantes de la Unión Internacional para la Conservación de la Naturaleza [UICN], áreas protegidas por otros medios, etc.)</t>
  </si>
  <si>
    <t>FV-Smart 22.03.03</t>
  </si>
  <si>
    <t>La gestión de la biodiversidad está respaldada por mediciones.</t>
  </si>
  <si>
    <t>FV 23 EFICIENCIA ENERGÉTICA</t>
  </si>
  <si>
    <t>FV-Smart 23.01</t>
  </si>
  <si>
    <t>Se supervisa el consumo de energía en la finca.</t>
  </si>
  <si>
    <t>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t>
  </si>
  <si>
    <t>FV-Smart 23.02</t>
  </si>
  <si>
    <t>Existe un plan para mejorar la eficiencia energética en la finca, en base a los controles realizados.</t>
  </si>
  <si>
    <t>Debe haber disponible un plan documentado que identifique las oportunidades para mejorar la eficiencia energética. 
Puede tratarse de un plan de varios años si las circunstancias específicas del productor así lo requieren.</t>
  </si>
  <si>
    <t>FV-Smart 23.03</t>
  </si>
  <si>
    <t>El plan para mejorar la eficiencia energética incluye la minimización del uso de energías no renovables.</t>
  </si>
  <si>
    <t>El productor debe considerar la reducción del uso de energías no renovables al mínimo posible, para utilizar energías renovables en su lugar.</t>
  </si>
  <si>
    <t>FV-Smart 23.04</t>
  </si>
  <si>
    <t>La gestión de la energía está respaldada por mediciones.</t>
  </si>
  <si>
    <t>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t>
  </si>
  <si>
    <t>FV 24 GASES DE EFECTO INVERNADERO Y CAMBIO CLIMÁTICO</t>
  </si>
  <si>
    <t>FV-Smart 24.01</t>
  </si>
  <si>
    <t>La finca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t>
  </si>
  <si>
    <t>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t>
  </si>
  <si>
    <t>FV-Smart 24.02</t>
  </si>
  <si>
    <t>La finca permite la formación de carbono orgánico en los suelos y la biomasa.</t>
  </si>
  <si>
    <t>Debería haber evidencia que indique que el productor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 El cultivo de carbono y las prácticas para capturar carbono en el suelo y la biomasa
En los grupos de productores Opción 2, se acepta la evidencia a nivel del sistema de gestión de calidad (SGC).</t>
  </si>
  <si>
    <t>FV-Smart 24.03</t>
  </si>
  <si>
    <t>La contribución de la finca a reducir y eliminar los gases de efecto invernadero (GEI) de la atmósfera está respaldada por mediciones.</t>
  </si>
  <si>
    <t>Las mediciones aceptables permiten calcular lo siguiente:
Como mínimo, los GEI equivalentes de la cantidad total de energía usada en la finca (en CO2e/ha/mes y CO2e/kg/mes).
Otros cálculos adicionales pueden ser, por ejemplo:
- Los GEI equivalentes de otras cantidades de energía que se han calculado para la finca
- Los GEI equivalentes relacionados, p. ej., con el suelo y la biomasa, el cultivo de carbono o la huella ecológica
Las mediciones deberían referirse a los distintos sitios de producción de la finca, a las unidades de tiempo (p. ej., ciclos vegetativos) y a los GEI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</si>
  <si>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FV 25 GESTIÓN DE RESIDUOS</t>
  </si>
  <si>
    <t>FV-Smart 25.01</t>
  </si>
  <si>
    <t>Se implementa un sistema de gestión de residuos.</t>
  </si>
  <si>
    <t>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productos fitosanitarios, los fertilizantes, las aguas residuales, los drenajes y los materiales de empaque (cuando corresponda)</t>
  </si>
  <si>
    <t>FV-Smart 25.02</t>
  </si>
  <si>
    <t>Se han identificado los productos de desecho y las fuentes de contaminación en todas las áreas de la finca.</t>
  </si>
  <si>
    <t>Se deben identificar los posibles productos de desecho (papel, cartón, plásticos, aceites, etc.) y fuentes de contaminación (exceso de fertilizantes, humo de escape, aceites, combustibles, ruidos, efluentes, sustancias químicas, etc.) asociados a los procesos de la finca.
En los grupos de productores Opción 2, se acepta la evidencia a nivel del sistema de gestión de calidad (SGC).</t>
  </si>
  <si>
    <t>FV-Smart 25.03</t>
  </si>
  <si>
    <t>Las carretillas elevadoras y otros medios de transporte a motor están limpios y bien mantenidos, y son del tipo adecuado para evitar la contaminación a través de sus emisiones.</t>
  </si>
  <si>
    <t>Los medios de transporte internos se deberían mantener de tal manera que se evite la contaminación del producto, prestando especial atención a las emisiones de humo. Las carretillas elevadoras y otros medios de transporte a motor deberían ser eléctricos o a gas.</t>
  </si>
  <si>
    <t>FV-Smart 25.04</t>
  </si>
  <si>
    <t>Las áreas de contención de diésel y los demás tanques de aceites combustibles son seguros para el medio ambiente.</t>
  </si>
  <si>
    <t>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t>
  </si>
  <si>
    <t>FV-Smart 25.05</t>
  </si>
  <si>
    <t>Los residuos orgánicos se gestionan de la forma apropiada para reducir el riesgo de contaminación del medio ambiente.</t>
  </si>
  <si>
    <t>Los residuos orgánicos se deberían convertir en compost y utilizar para acondicionar el suelo. El método de compostaje debería mitigar el riesgo de propagación de plagas, enfermedades o malezas.</t>
  </si>
  <si>
    <t>FV-Smart 25.06</t>
  </si>
  <si>
    <t>El agua utilizada para propósitos de lavado y limpieza se elimina de manera que se minimicen los efectos sobre el medio ambiente, la salud y la seguridad.</t>
  </si>
  <si>
    <t>Las aguas residuales procedentes del lavado de la maquinaria contaminada (equipos de pulverización, equipos de protección individual [EPI], hidroenfriadores, etc.) se deben eliminar de manera que no representen ningún riesgo para el medio ambiente ni la salud humana. El drenaje no debe representar ningún riesgo para las fuentes de agua ni contamina los sistemas de suministro.</t>
  </si>
  <si>
    <t>FV-Smart 25.07</t>
  </si>
  <si>
    <t>Se retiran del campo los fragmentos y trozos pequeños de material de empaque, así como otros residuos que no pertenecen al producto.</t>
  </si>
  <si>
    <t>Una vez completado el proceso en el campo, se deben retirar del sitio de producción los fragmentos y los trozos pequeños de material de empaque, así como los residuos que no pertenecen al producto.</t>
  </si>
  <si>
    <t>FV-Smart 25.08</t>
  </si>
  <si>
    <t>Los plásticos se gestionan de manera responsable.</t>
  </si>
  <si>
    <t>En relación con los productos de plástico duraderos y los productos de plástico de un solo uso (plásticos de uso estacional) empleados en la producción agrícola, debe existir evidencia visual de que:
- Los operarios han sido formados acerca de los procedimientos operativos apropiados y las prácticas que minimizan la liberación de plásticos al medio ambiente.
- Se actúa de acuerdo con las especificaciones del fabricante para mantener la integridad de los plásticos durante su uso y recogida. Esto se refiere, p. ej., a la inspección, el mantenimiento y la sustitución de los plásticos.
- Los plásticos usados recogidos se guardan de forma segura y se desechan de manera respetuosa con el medio ambiente.
- Después de usar los plásticos, estos se reciclan o reutilizan siempre que sea posible.
- Cuando sea posible, se consideran alternativas que sean más sostenibles para el medio ambiente que los plásticos.
En los grupos de productores Opción 2, se acepta la evidencia a nivel del sistema de gestión de calidad (SGC).</t>
  </si>
  <si>
    <t>FV-Smart 25.09</t>
  </si>
  <si>
    <t>Se evitan y gestionan los residuos alimentarios*.
*Residuos alimentarios: alimentos no dirigidos al consumo humano, alimentos para animales o los materiales biológicos.</t>
  </si>
  <si>
    <t>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**Excedente de la producción: producto de la finca que se cultiva y cosecha (o no se cosecha y se deja en el campo), pero no se distribuye a los clientes.</t>
  </si>
  <si>
    <t>FV 26 MATERIAL DE PROPAGACIÓN VEGETAL</t>
  </si>
  <si>
    <t>FV-Smart 26.01</t>
  </si>
  <si>
    <t>El material de propagación se obtiene de acuerdo con las leyes de registro de variedades vegetales, cuando corresponda.</t>
  </si>
  <si>
    <t>Debe haber disponible documentación (envase de semillas vacío, pasaporte fitosanitario, albarán/nota de entrega, factura, etc.)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t>
  </si>
  <si>
    <t>FV-Smart 26.02</t>
  </si>
  <si>
    <t>El material de propagación se obtiene de conformidad con las leyes de propiedad intelectual.</t>
  </si>
  <si>
    <t>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un documento o un envase de semillas vacío que detalle el nombre de la variedad, el número de lote, el proveedor del material de propagación vegetal y el albarán/la nota de entrega o factura,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t>
  </si>
  <si>
    <t>FV-Smart 26.03</t>
  </si>
  <si>
    <t>Para el material de propagación propio se implementan y registran sistemas de control de la sanidad de las plantas.</t>
  </si>
  <si>
    <t>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t>
  </si>
  <si>
    <t>FV-Smart 26.04</t>
  </si>
  <si>
    <t>Hay disponibles registros actualizados de todos los tratamientos químicos aplicados en el material de propagación propio.</t>
  </si>
  <si>
    <t>Debe haber disponibles registros de todos los tratamientos con productos fitosanitarios aplicados durante el período de propagación vegetal para la propagación vegetal en los propios viveros. Y dichos registros deben incluir:
- Lugar
- Fecha
- Nombre comercial, sustancia activa y plazo de seguridad precosecha de cada producto
- Nombre de quien aplica el producto
- Justificación de la aplicación
- Cantidad
- Maquinaria empleada
Este principio y los criterios correspondientes se aplican principalmente a los cultivos de ciclos cortos, en los que el tratamiento del material de propagación afecta a la inocuidad alimentaria. No se aplica a la mayoría de árboles frutales, en los que el tiempo que transcurre entre la propagación y la producción activa es más largo.</t>
  </si>
  <si>
    <t>FV-Smart 26.05</t>
  </si>
  <si>
    <t>Hay disponible información sobre los tratamientos químicos del material de propagación adquirido.</t>
  </si>
  <si>
    <t>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t>
  </si>
  <si>
    <t>FV 27 ORGANISMOS GENÉTICAMENTE MODIFICADOS</t>
  </si>
  <si>
    <t>FV-Smart 27.01</t>
  </si>
  <si>
    <t>Hay establecido un procedimiento para el uso y la manipulación de materiales genéticamente modificados (GM).</t>
  </si>
  <si>
    <t>Debe haber disponible un procedimiento documentado implementado que explique cómo se cultivan y manipulan los materiales GM (cultivos y ensayos).</t>
  </si>
  <si>
    <t>FV-Smart 27.02</t>
  </si>
  <si>
    <t>La producción de ensayos y/o cultivos genéticamente modificados está sujeta a la normativa vigente del país de producción.</t>
  </si>
  <si>
    <t>El productor debe tener una copia de la normativa vigente en el país de producción y cumplirla. Se deben conservar registros de la modificación específica y/o del identificador único. Se debe obtener asesoramiento específico para la gestión y la cría.</t>
  </si>
  <si>
    <t>FV-Smart 27.03</t>
  </si>
  <si>
    <t>Los clientes directos del productor han sido informados del estado de organismo genéticamente modificado (OGM) del producto.</t>
  </si>
  <si>
    <t>Se debe conservar evidencia documentada de la comunicación y dicha evidencia debe permitir verificar que todos los productos suministrados a clientes directos cumplen con los requisitos acordados.</t>
  </si>
  <si>
    <t>FV-Smart 27.04</t>
  </si>
  <si>
    <t>Se evita la mezcla accidental de cultivos genéticamente modificados (GM) con cultivos convencionales.</t>
  </si>
  <si>
    <t>Se debe realizar una evaluación visual de la identificación de los cultivos GM y de la integridad del almacenamiento.</t>
  </si>
  <si>
    <t>FV 28 GESTIÓN DEL SUELO Y DE LOS SUSTRATOS</t>
  </si>
  <si>
    <t>FV 28.01 Gestión y conservación del suelo</t>
  </si>
  <si>
    <t>FV-Smart 28.01.01</t>
  </si>
  <si>
    <t>El productor cuenta con un plan de gestión del suelo para mejorar y optimizar la salud del suelo.</t>
  </si>
  <si>
    <t>El productor debe demostrar que ha considerado las necesidades nutricionales del cultivo y la necesidad de mantener la fertilidad del suelo. Como evidencia debe haber disponibles registros de los análisis del suelo y de la información específica del cultivo.</t>
  </si>
  <si>
    <t>FV-Smart 28.01.02</t>
  </si>
  <si>
    <t>Se han elaborado mapas de suelo para la finca.</t>
  </si>
  <si>
    <t>Se deberían identificar los tipos de suelo de cada sitio, en base al perfil del suelo, a su análisis o a un mapa cartográfico local (regional) de tipo de suelo.</t>
  </si>
  <si>
    <t>FV-Smart 28.01.03</t>
  </si>
  <si>
    <t>Hay rotación de cultivos en los cultivos anuales, cuando es viable.</t>
  </si>
  <si>
    <t>Cuando se realice la rotación de los cultivos anuales con el fin de mejorar la estructura del suelo y minimizar las plagas y enfermedades transmitidas en el suelo, esto se debe poder verificar revisando la fecha de plantación o los registros de los cultivos o campos. Debe haber registros para la rotación de los dos años previos.</t>
  </si>
  <si>
    <t>FV-Smart 28.01.04</t>
  </si>
  <si>
    <t>Se han utilizado técnicas para mejorar o mantener la estructura del suelo y evitar su compactación.</t>
  </si>
  <si>
    <t>Debe haber evidencia de que se han aplicado técnicas adecuadas para el uso que se le da al campo (uso de cultivos verdes de raíces profundas, drenaje, subsolado, uso de neumáticos de baja presión, líneas de paso, señalización permanente de las hileras, etc.) y que, cuando sea posible, minimizan, aíslan o eliminan la compactación del suelo.</t>
  </si>
  <si>
    <t>FV-Smart 28.01.05</t>
  </si>
  <si>
    <t>El productor aplica técnicas de cultivo que reducen la posibilidad de erosión del suelo.</t>
  </si>
  <si>
    <t>FV 28.02 Desinfección del suelo</t>
  </si>
  <si>
    <t>FV-Smart 28.02.01</t>
  </si>
  <si>
    <t>Existe justificación documentada para el uso de desinfectantes del suelo.</t>
  </si>
  <si>
    <t>Debe haber evidencia y justificación documentadas para el uso de desinfectantes del suelo, y en dichos documentos debe figurar el problema a tratar, el lugar, la fecha, la sustancia activa, las dosis, el método de aplicación y el operario. No se debe usar nunca bromuro de metilo como desinfectante del suelo.</t>
  </si>
  <si>
    <t>FV-Smart 28.02.02</t>
  </si>
  <si>
    <t>Se cumple el plazo de seguridad preplantación.</t>
  </si>
  <si>
    <t>Se debe registrar el plazo de seguridad preplantación.</t>
  </si>
  <si>
    <t>FV 28.03 Sustratos</t>
  </si>
  <si>
    <t>FV-Smart 28.03.01</t>
  </si>
  <si>
    <t>El productor participa en el reciclaje de sustratos.</t>
  </si>
  <si>
    <t>El productor debería mantener registros en los que se documenten las fechas y las cantidades de sustrato reciclado. Se aceptan facturas o albaranes/documentos de carga. Si existe la posibilidad de participar en un programa de reciclaje y no se hace, esto se debería justificar. Se acepta la participación en un programa de reciclaje fuera de la finca.</t>
  </si>
  <si>
    <t>FV-Smart 28.03.02</t>
  </si>
  <si>
    <t>Se conservan registros de los productos químicos empleados para esterilizar los sustratos y poder reutilizarlos.</t>
  </si>
  <si>
    <t>Si se esterilizan sustratos en la finca, debe registrarse el nombre o la referencia del campo, sector o invernadero.
Si se esterilizan fuera de la finca, debe registrarse el nombre y la ubicación de la empresa que lleva a cabo el trabajo de esterilización.
En todos los casos debe registrarse correctamente la siguiente información:
- Las fechas de esterilización (día/mes/año)
- El nombre y la sustancia activa utilizada
- La maquinaria usada (p. ej., depósito de 1000 l)
- El método empleado (empapamiento, nebulización, etc.)
- El nombre del operario (la persona que realmente aplica los productos químicos y realiza la esterilización)
- El plazo de seguridad preplantación
Cuando corresponda y sea viable, se deben aplicar alternativas de vaporización o sin productos químicos para esterilizar los sustratos que se van a reutilizar.</t>
  </si>
  <si>
    <t>FV-Smart 28.03.03</t>
  </si>
  <si>
    <t>Los sustratos de origen natural no provienen de zonas designadas como áreas de conservación.</t>
  </si>
  <si>
    <t>Se debe disponer de registros que atestiguan la fuente de la que provienen los sustratos de origen natural utilizados. Estos registros deben demostrar que los sustratos no provienen de zonas designadas como áreas de conservación.
Se debe considerar la posibilidad de reducir el uso de turba.</t>
  </si>
  <si>
    <t>FV 29 FERTILIZANTES Y BIOESTIMULANTES</t>
  </si>
  <si>
    <t>FV 29.01 Registros de aplicación</t>
  </si>
  <si>
    <t>FV-Smart 29.01.01</t>
  </si>
  <si>
    <t>Se conservan registros actualizados de todas las aplicaciones de fertilizantes y bioestimulantes.</t>
  </si>
  <si>
    <t>Se deben conservar registros de cada aplicación de fertilizantes (orgánico e inorgánico) y bioestimulantes, incluidos los sistemas hidropónicos y de fertirrigación.</t>
  </si>
  <si>
    <t>FV-Smart 29.01.02</t>
  </si>
  <si>
    <t>Los registros de todas las aplicaciones de fertilizantes deben incluir:</t>
  </si>
  <si>
    <t>La zona geográfica y el nombre o la referencia del campo, el sector o el invernadero</t>
  </si>
  <si>
    <t>FV-Smart 29.01.03</t>
  </si>
  <si>
    <t>La(s) fecha(s)</t>
  </si>
  <si>
    <t>FV-Smart 29.01.04</t>
  </si>
  <si>
    <t>El nombre y el tipo</t>
  </si>
  <si>
    <t>FV-Smart 29.01.05</t>
  </si>
  <si>
    <t>La cantidad (dosis o concentración, según corresponda)</t>
  </si>
  <si>
    <t>FV-Smart 29.01.06</t>
  </si>
  <si>
    <t>El nombre de quien aplica el producto para identificar claramente a la persona o al equipo de trabajadores que realizan la fertilización</t>
  </si>
  <si>
    <t>FV-Smart 29.01.07</t>
  </si>
  <si>
    <t>La gestión de los fertilizantes está respaldada por mediciones.</t>
  </si>
  <si>
    <t>Las mediciones aceptables permiten calcular lo siguiente:
La cantidad total de potasio, nitrógeno y fósforo aplicada en la finca (en kg/cultivo, kg/mes y kg/ha/mes).
Las mediciones deberían hacer referencia a los fertilizantes inorgánicos y orgánicos, las unidades de tiempo (p. ej., ciclo vegetativo) y las cantidades de fertilizante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</si>
  <si>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FV 29.02 Almacenamiento</t>
  </si>
  <si>
    <t>FV-Smart 29.02.01</t>
  </si>
  <si>
    <t>Los fertilizantes y los bioestimulantes se almacenan del modo apropiado para no poner en peligro la inocuidad alimentaria.</t>
  </si>
  <si>
    <t>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(muro, lona, etc.) en base al riesgo definido.
Los fertilizantes y los bioestimulantes que se aplican conjuntamente con los PF (micronutrientes, fertilizantes foliares, etc.) se pueden almacenar con PF si ambos se guardan en recipientes cerrados.</t>
  </si>
  <si>
    <t>FV-Smart 29.02.02</t>
  </si>
  <si>
    <t>Los fertilizantes y los bioestimulantes se almacenan del modo apropiado para reducir el riesgo de contaminación ambiental.</t>
  </si>
  <si>
    <t>Los fertilizantes (orgánicos e inorgánicos) y los bioestimulantes se deben almacenar en un área designada. Se toman las medidas apropiadas para evitar la contaminación de las fuentes de agua (cimientos de hormigón, muros, contenedores a prueba de fugas, etc.) o los fertilizantes orgánicos deberán almacenarse a al menos 25 metros de las fuentes de agua.
Cuando sea necesario, los fertilizantes inorgánicos (en polvo, granulados, líquidos, etc.) deben estar protegidos de las inclemencias atmosféricas (rayos del sol, heladas, lluvia, altas temperaturas, etc.).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 El área de almacenamiento debe tener buena ventilación y estar protegido de la lluvia o de fuertes condensaciones.
Los fertilizantes inorgánicos se deben almacenar en un área sin residuos, que no facilite el anidamiento de roedores y donde puedan limpiarse fácilmente los derrames y las fugas.</t>
  </si>
  <si>
    <t>FV 29.03 Fertilizantes orgánicos</t>
  </si>
  <si>
    <t>FV-Smart 29.03.01</t>
  </si>
  <si>
    <t>Se realiza una evaluación de riesgos para los fertilizantes orgánicos según el uso previsto.</t>
  </si>
  <si>
    <t>La evaluación de riesgos para el fertilizante orgánico debe quedar documentada, realizarse antes de utilizar el fertilizante orgánico, y considerar lo siguiente:
- El tipo de fertilizante orgánico
- El método de tratamiento
- La contaminación microbiana
- El contenido de malezas/semillas
- El contenido de metales pesados
- El momento de aplicación
- El lugar de aplicación (p. ej., en contacto con la parte comestible del cultivo)
Los procedimientos deben tener en cuenta las directrices de la Organización Mundial de la Salud (OMS).
Esto también se aplica a los sustratos de las plantas de biogás.
Para los fertilizantes orgánicos disponibles en el mercado, la documentación adjunta y las certificaciones de calidad y contenido pueden sustituir una evaluación de riesgos.</t>
  </si>
  <si>
    <t>FV-Smart 29.03.02</t>
  </si>
  <si>
    <t>El período entre la aplicación del fertilizante orgánico y la cosecha no pone en peligro la inocuidad alimentaria.</t>
  </si>
  <si>
    <t>Los registros deben demostrar que el período entre el uso de fertilizantes orgánicos elaborados con compost y la cosecha no pone en peligro la inocuidad alimentaria.
En caso de utilizarse estiércol fresco, este debe incorporarse en el suelo. A la hora de definir el plazo de seguridad precosecha, se deben evaluar los riesgos asociados al tipo de estiércol fresco utilizado y que se pretende utilizar, y se debe cumplir con los siguientes requisitos mínimos:
- Para cultivos de árboles (es decir, árboles con la fruta más baja suspendida a bastante distancia del suelo, de manera que no entra en contacto con él; y excluyendo los arbustos bajos): el estiércol fresco se debe aplicar antes del brote o en un intervalo más corto, en base a la evaluación de riesgos, pero nunca menos de 60 días antes de la cosecha.
- Para hortalizas de hoja verde: el estiércol fresco no se debe aplicar nunca después de la plantación, independientemente del plazo de seguridad precosecha.
- Para otros cultivos: el estiércol fresco se debe aplicar al menos 60 días antes de la cosecha.</t>
  </si>
  <si>
    <t>FV-Smart 29.03.03</t>
  </si>
  <si>
    <t>Está prohibido utilizar en la finca lodos residuales domésticos.</t>
  </si>
  <si>
    <t>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t>
  </si>
  <si>
    <t>FV 29.04 Contenido de nutrientes</t>
  </si>
  <si>
    <t>FV-Smart 29.04.01</t>
  </si>
  <si>
    <t>Se conoce la cantidad de principales nutrientes (nitrógeno, fósforo, potasio) que contienen los fertilizantes aplicados.</t>
  </si>
  <si>
    <t>Debe haber disponible evidencia documentada/etiquetas donde figure el contenido de principales nutrientes (o valores estándar reconocidos) para todos los fertilizantes (tanto orgánicos como inorgánicos) aplicados durante los últimos 24 meses sobre los cultivos registrados.</t>
  </si>
  <si>
    <t>FV-Smart 29.04.02</t>
  </si>
  <si>
    <t>Los fertilizantes inorgánicos comprados vienen acompañados de evidencia documentada donde se indica su contenido químico, incluidos los metales pesados.</t>
  </si>
  <si>
    <t>Para todos los fertilizantes inorgánicos aplicados durante los últimos 12 meses sobre los cultivos registrados debería haber disponible evidencia documentada que detalle su contenido químico, incluidos los metales pesados.</t>
  </si>
  <si>
    <t>FV 30 GESTIÓN DEL AGUA</t>
  </si>
  <si>
    <t>FV 30.01 Evaluaciones de riesgos del uso del agua y plan de gestión</t>
  </si>
  <si>
    <t>FV-Smart 30.01.01</t>
  </si>
  <si>
    <t>Hay una evaluación de riesgos para evaluar los riesgos que representa el agua precosecha y postcosecha utilizada para la inocuidad alimentaria.</t>
  </si>
  <si>
    <t>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cuando corresponda
- El momento de uso del agua (etapa de crecimiento del cultivo 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t>
  </si>
  <si>
    <t>FV-Smart 30.01.02</t>
  </si>
  <si>
    <t>Se ha llevado a cabo una evaluación de riesgos para evaluar los problemas ambientales en relación con la gestión del agua en la finca (precosecha y postcosecha).</t>
  </si>
  <si>
    <t>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t>
  </si>
  <si>
    <t>FV-Smart 30.01.03</t>
  </si>
  <si>
    <t>Hay disponible un plan de gestión del agua.</t>
  </si>
  <si>
    <t>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t>
  </si>
  <si>
    <t>FV-Smart 30.01.04</t>
  </si>
  <si>
    <t>Se realizan acciones para complementar la gestión del agua en la finca con las actividades fuera de la finca (aunque se reconoce que el ámbito legal del productor está en la finca).</t>
  </si>
  <si>
    <t>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t>
  </si>
  <si>
    <t>FV 30.02 Fuentes de agua</t>
  </si>
  <si>
    <t>FV-Smart 30.02.01</t>
  </si>
  <si>
    <t>Se dispone de permisos/licencias válidos para el uso del agua en la finca, cuando así lo requiera la ley.</t>
  </si>
  <si>
    <t>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debe haber evidencia de que el productor ha solicitado de forma activa el permiso o los permisos, de que la aprobación se encuentra en proceso y de que no hay evidencia clara de una prohibición oficial de utilizar la fuente o las fuentes de agua pertinentes.</t>
  </si>
  <si>
    <t>FV-Smart 30.02.02</t>
  </si>
  <si>
    <t>Se cumplen las restricciones indicadas en los permisos/licencias de agua.</t>
  </si>
  <si>
    <t>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t>
  </si>
  <si>
    <t>FV 30.03 Uso eficiente de agua en la finca</t>
  </si>
  <si>
    <t>FV-Smart 30.03.01</t>
  </si>
  <si>
    <t>Cuando es viable, se han implementado medidas para recoger el agua y, cuando proceda, reciclarla.</t>
  </si>
  <si>
    <t>La recogida y/o el reciclaje del agua se debe aplicar cuando resulte viable desde el punto de vista tanto económico como práctico (desde los tejados de los edificios, los invernaderos, etc.).
La recogida o el reciclaje del agua no se aplica únicamente al agua de lluvia. No se fomenta la recogida de agua de los cursos de agua.</t>
  </si>
  <si>
    <t>FV 30.04 Almacenamiento del agua</t>
  </si>
  <si>
    <t>FV-Smart 30.04.01</t>
  </si>
  <si>
    <t>Hay instalaciones para el almacenamiento del agua y estas se encuentran bien mantenidas, con el fin de aprovechar los períodos de mayor disponibilidad de agua.</t>
  </si>
  <si>
    <t>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t>
  </si>
  <si>
    <t>FV-Smart 30.04.02</t>
  </si>
  <si>
    <t>El almacenamiento de agua no representa ningún riesgo para la inocuidad alimentaria.</t>
  </si>
  <si>
    <t>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t>
  </si>
  <si>
    <t>FV 30.05 Calidad del agua</t>
  </si>
  <si>
    <t>FV-Smart 30.05.01</t>
  </si>
  <si>
    <t>Se analiza el agua a efectos de inocuidad alimentaria, de acuerdo con la evaluación de riesgos.</t>
  </si>
  <si>
    <t>Se debe analizar el agua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t>
  </si>
  <si>
    <t>FV-Smart 30.05.02</t>
  </si>
  <si>
    <t>Se realizan acciones correctivas en base a los resultados de la evaluación de riesgos y los resultados del análisis del agua.</t>
  </si>
  <si>
    <t>Si se requiere, debe haber disponible documentación de las acciones correctivas identificadas y requeridas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t>
  </si>
  <si>
    <t>FV-Smart 30.05.03</t>
  </si>
  <si>
    <t>El uso de aguas residuales tratadas no representa un riesgo para la inocuidad alimentaria.</t>
  </si>
  <si>
    <t>FV-Smart 30.05.04</t>
  </si>
  <si>
    <t>El agua que entra en contacto con productos durante la cosecha y la postcosecha tiene el mismo nivel microbiano que el estándar para el agua potable.</t>
  </si>
  <si>
    <t>El agua (incluido el hielo) utilizada durante las actividades de cosecha y postcosecha (refrigeración, transporte, lavado, etc.)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t>
  </si>
  <si>
    <t>FV-Smart 30.05.05</t>
  </si>
  <si>
    <t>El agua recirculada utilizada durante la producción, la cosecha y la postcosecha se cambia o se repone con la frecuencia necesaria.</t>
  </si>
  <si>
    <t>Si se recircula el agua utilizada durante las actividades de producción, cosecha y postcosecha, se debe haber establecido una frecuencia adecuada para cambiar el agua en base a los parámetros aplicables (pH, eficacia de los aditivos antimicrobianos del agua, turbidez, evaluación visual, etc.).
“N/A” si no se utiliza agua recirculada.</t>
  </si>
  <si>
    <t>FV-Smart 30.05.06</t>
  </si>
  <si>
    <t>El agua tratada utilizada durante la cosecha o la postcosecha se supervisa de manera adecuada.</t>
  </si>
  <si>
    <t>El agua tratada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t>
  </si>
  <si>
    <t>FV 30.06 Predicción de riego y mantenimiento de registros</t>
  </si>
  <si>
    <t>FV-Smart 30.06.01</t>
  </si>
  <si>
    <t>Se usan habitualmente herramientas para calcular y optimizar el riego del cultivo.</t>
  </si>
  <si>
    <t>El productor debe poder demostrar que las necesidades de riego del cultivo se calculan en base a datos (datos del instituto local de agricultura, pluviómetros en la finca, cubetas de drenaje de cultivos en sustrato, evaporímetros, tensiómetros para medir el porcentaje de humedad en el suelo, etc.). 
Cuando se usan herramientas en la finca, estas se deben mantener para garantizar que sean eficaces y estén en buen estado de conservación.
“N/A” solo para cultivos con riego de lluvia.</t>
  </si>
  <si>
    <t>FV-Smart 30.06.02</t>
  </si>
  <si>
    <t>Se toman medidas para conocer la cantidad de agua utilizada y se identifican acciones para hacer un uso más eficiente del agua.</t>
  </si>
  <si>
    <t>Se deben llevar registros del uso de agua para el riego/la fertirrigación del cultivo, calculando también la cantidad de agua que se necesita para la producción. Cuando sea posible, se deben identificar formas para aumentar la eficiencia del agua.
En los grupos de productores Opción 2, se acepta la evidencia a nivel del sistema de gestión de calidad (SGC).</t>
  </si>
  <si>
    <t>FV-Smart 30.06.03</t>
  </si>
  <si>
    <t>La gestión del agua está respaldada por mediciones.</t>
  </si>
  <si>
    <t>FV 31 MANEJO INTEGRADO DE PLAGAS</t>
  </si>
  <si>
    <t>FV-Smart 31.01</t>
  </si>
  <si>
    <t>La implementación del manejo integrado de plagas (MIP) está respaldada por formación o asesoramiento.</t>
  </si>
  <si>
    <t>Cuando la persona técnicamente responsable es el productor, debe complementar su experiencia con conocimientos técnicos (mediante acceso a documentación técnica de MIP, asistencia a cursos de formación específicos,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t>
  </si>
  <si>
    <t>FV-Smart 31.02</t>
  </si>
  <si>
    <t>El productor está informado sobre las plagas, enfermedades y malezas relevantes que afectan a sus cultivos registrados.</t>
  </si>
  <si>
    <t>El productor debe ofrecer una explicación para demostrar sus conocimientos acerca de la identificación de la presencia y los posibles daños de las plagas, las enfermedades y las malezas relevantes que afectan a los cultivos registrados. Esta demostración puede tener lugar en el campo, o bien el productor puede explicar cómo forma a los trabajadores correspondientes sobre las plagas, enfermedades y malezas relevantes que afectan a los principales cultivos registrados.
En los grupos de productores Opción 2, se acepta la evidencia a nivel del sistema de gestión de calidad (SGC).</t>
  </si>
  <si>
    <t>FV-Smart 31.03</t>
  </si>
  <si>
    <t>Hay un plan de manejo integrado de plagas (MIP) que describe las medidas empleadas a nivel de la finca para gestionar las plagas, enfermedades y malezas relevantes que afectan a los cultivos registrados.</t>
  </si>
  <si>
    <t>El plan de MIP debe definir las medidas que aplica o consideraría aplicar el productor para gestionar las plagas, enfermedades y malezas relevantes para los cultivos registrados. Debe incluir:
- Un enfoque progresivo basado en los métodos preventivos, no químicos y químicos que se deben aplicar dependiendo del cultivo y de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t>
  </si>
  <si>
    <t>FV-Smart 31.04</t>
  </si>
  <si>
    <t>El productor aplica medidas de prevención.</t>
  </si>
  <si>
    <t>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t>
  </si>
  <si>
    <t>FV-Smart 31.05</t>
  </si>
  <si>
    <t>El productor practica la vigilancia de sus cultivos registrados para planificar la gestión de plagas y enfermedades.</t>
  </si>
  <si>
    <t>El productor debe mostrar evidencia de que realiza al menos dos actividades para los cultivos registrados que determinarán cuándo y en qué medida hay presencia de plagas y de enemigos naturales de las plagas, y también debe mostrar evidencia de que utiliza información para planificar las técnicas de gestión de plagas que se necesitan.</t>
  </si>
  <si>
    <t>FV-Smart 31.06</t>
  </si>
  <si>
    <t>El productor interviene para gestionar las plagas.</t>
  </si>
  <si>
    <t>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intervino.</t>
  </si>
  <si>
    <t>FV-Smart 31.07</t>
  </si>
  <si>
    <t>Se han seguido las recomendaciones antirresistencia para mantener la eficacia de los productos fitosanitarios (PF) disponibles.</t>
  </si>
  <si>
    <t>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t>
  </si>
  <si>
    <t>FV-Smart 31.08</t>
  </si>
  <si>
    <t>El productor utiliza los resultados del plan de manejo integrado de plagas (MIP) para aprender y mejorar el plan de MIP.</t>
  </si>
  <si>
    <t>Debe haber evidencia de que el productor evalúa anualmente el plan de MIP e introduce mejoras si se determina que son necesarias.
En los grupos de productores Opción 2, se acepta la evidencia a nivel del sistema de gestión de calidad (SGC).</t>
  </si>
  <si>
    <t>FV 32 PRODUCTOS FITOSANITARIOS</t>
  </si>
  <si>
    <t>FV 32.01 Gestión de los productos fitosanitarios</t>
  </si>
  <si>
    <t>FV-Smart 32.01.01</t>
  </si>
  <si>
    <t>Se utilizan únicamente tratamientos con productos fitosanitarios (PF) autorizados para el país de producción.</t>
  </si>
  <si>
    <t>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t>
  </si>
  <si>
    <t>FV-Smart 32.01.02</t>
  </si>
  <si>
    <t>Los productos fitosanitarios (PF) y otros tratamientos se aplican adecuadamente, según las recomendaciones de la etiqueta del producto.</t>
  </si>
  <si>
    <t>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t>
  </si>
  <si>
    <t>FV-Smart 32.01.03</t>
  </si>
  <si>
    <t>El productor toma medidas activas para prevenir la deriva de productos fitosanitarios (PF) hacia los lotes vecinos.</t>
  </si>
  <si>
    <t>El productor debe tomar medidas activas para evitar el riesgo de deriva de PF desde los lotes propios hacia las áreas de producción vecinas. Esto puede incluir, pero no está limitado a, saber lo que cultivan los vecinos, plantar cercas vivas, realizar mantenimiento del equipo de aplicación, etc.</t>
  </si>
  <si>
    <t>FV-Smart 32.01.04</t>
  </si>
  <si>
    <t>El productor toma medidas activas para prevenir la deriva de productos fitosanitarios (PF) desde los lotes vecinos.</t>
  </si>
  <si>
    <t>El productor debería tomar medidas activas para evitar el riesgo de deriva de PF desde los lotes adyacentes. Por ejemplo, mediante acuerdos y comunicación con los productores de los lotes vecinos para eliminar el riesgo de una deriva de PF no deseada, plantando pantallas vegetales en los bordes de los campos de cultivo y aumentando el muestreo de PF en estos campos.</t>
  </si>
  <si>
    <t>FV 32.02 Registros de aplicación</t>
  </si>
  <si>
    <t>FV-Smart 32.02.01</t>
  </si>
  <si>
    <t>Se conservan registros de las aplicaciones de productos fitosanitarios (PF).</t>
  </si>
  <si>
    <t>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(pulverizador de mochila, aplicación aérea, quimigación, etc.)
- El motivo de la aplicación (la plaga, enfermedad, maleza, problema que se tratan, etc.)
- El nombre completo de quien aplica el producto
- El nombre completo del técnico responsable de decidir y autorizar las aplicaciones del tratamiento (si una sola persona autoriza todas las aplicaciones, basta con registrar la información de dicha persona una sola vez)</t>
  </si>
  <si>
    <t>FV-Smart 32.02.02</t>
  </si>
  <si>
    <t>Se registran las condiciones meteorológicas en el momento de la aplicación.</t>
  </si>
  <si>
    <t>Para todas las aplicaciones de productos fitosanitarios (PF) se deben registrar las condiciones meteorológicas locales (viento, sol/nubosidad, humedad, etc.) que afecten a la eficacia del tratamiento o puedan ocasionar deriva hacia los cultivos vecinos. Se pueden utilizar pictogramas con casillas para marcar, información en forma de texto u otro sistema viable de registro.
“N/A” para cultivos cubiertos.</t>
  </si>
  <si>
    <t>FV-Smart 32.02.03</t>
  </si>
  <si>
    <t>La gestión de los productos fitosanitarios (PF) está respaldada por mediciones.</t>
  </si>
  <si>
    <t>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</si>
  <si>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FV 32.03 Plazos de seguridad precosecha de los productos fitosanitarios</t>
  </si>
  <si>
    <t>FV-Smart 32.03.01</t>
  </si>
  <si>
    <t>Hay evidencia de que se han cumplido los plazos de seguridad precosecha registrados.</t>
  </si>
  <si>
    <t>El productor debe poder demostrar, mediante registros tales como los registros de aplicación de productos fitosanitarios (PF) y las fechas de cosecha, que ha cumplido los plazos de seguridad precosecha de los PF aplicados en los cultivos. Especialmente en los cultivos de cosecha continua se deben establecer sistemas en el campo, sector o invernadero para asegurar el correcto cumplimiento de todos los plazos de seguridad precosecha, (señales de advertencia y fecha de aplicación, etc.).</t>
  </si>
  <si>
    <t>FV 32.04 Recipientes vacíos</t>
  </si>
  <si>
    <t>FV-Smart 32.04.01</t>
  </si>
  <si>
    <t>Los recipientes vacíos de productos fitosanitarios (PF) se enjuagan tres veces con agua antes de almacenarse y eliminarse, y el líquido del enjuague se elimina de manera que mitigue el riesgo para el medio ambiente.</t>
  </si>
  <si>
    <t xml:space="preserve">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
</t>
  </si>
  <si>
    <t>FV-Smart 32.04.02</t>
  </si>
  <si>
    <t>Se evita reutilizar los recipientes vacíos de productos fitosanitarios (PF) para otros fines que el de contener y transportar productos idénticos.</t>
  </si>
  <si>
    <t>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t>
  </si>
  <si>
    <t>FV-Smart 32.04.03</t>
  </si>
  <si>
    <t>Los envases vacíos se mantienen de una forma segura hasta que se pueda proceder a la eliminación.</t>
  </si>
  <si>
    <t>Debe haber un lugar de almacenamiento seguro designado para todos los recipientes vacíos de productos fitosanitarios (PF) hasta su eliminación. Este lugar debe estar separado del cultivo y de los materiales de empaque (p. ej., debe estar señalizado de forma permanente), con acceso restringido físicamente para personas y animales.</t>
  </si>
  <si>
    <t>FV-Smart 32.04.04</t>
  </si>
  <si>
    <t>Los recipientes vacíos de productos fitosanitarios (PF) se eliminan de manera que mitiguen el riesgo para las personas y el medio ambiente.</t>
  </si>
  <si>
    <t>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t>
  </si>
  <si>
    <t>FV-Smart 32.04.05</t>
  </si>
  <si>
    <t>Se usan sistemas oficiales de recogida y eliminación de recipientes vacíos, en caso de estar disponibles. Si es así, los recipientes vacíos se almacenan, etiquetan y manipulan adecuadamente, de acuerdo con las reglas del sistema de recogida.</t>
  </si>
  <si>
    <t>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t>
  </si>
  <si>
    <t>FV-Smart 32.04.06</t>
  </si>
  <si>
    <t>Se cumple toda la normativa local relacionada con la eliminación o destrucción de recipientes de productos fitosanitarios (PF).</t>
  </si>
  <si>
    <t>Se debe haber cumplido toda la normativa y legislación nacionales, regionales y locales pertinentes (si existen) relacionadas con la eliminación de recipientes vacíos de PF.</t>
  </si>
  <si>
    <t>FV 32.05 Productos fitosanitarios caducados</t>
  </si>
  <si>
    <t>FV-Smart 32.05.01</t>
  </si>
  <si>
    <t>Los productos fitosanitarios (PF) caducados se mantienen, identifican y eliminan de manera segura a través de canales autorizados o aprobados.</t>
  </si>
  <si>
    <t>Se debe disponer de registros que indican que los PF caducados se eliminaron por canales oficiales autorizados. Si no es posible, los PF caducados se deben mantener de una forma segura y que permita su identificación.</t>
  </si>
  <si>
    <t>FV 32.06 Eliminación de los excedentes de las mezclas aplicadas</t>
  </si>
  <si>
    <t>FV-Smart 32.06.01</t>
  </si>
  <si>
    <t>Los excedentes de las mezclas aplicadas o del lavado de los depósitos se eliminan de forma responsable.</t>
  </si>
  <si>
    <t>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t>
  </si>
  <si>
    <t>FV 32.07 Análisis de residuos</t>
  </si>
  <si>
    <t>FV-Smart 32.07.01</t>
  </si>
  <si>
    <t>Hay disponible información sobre los límites máximos de residuos (LMR) de los mercados de destino en los que se comercializarán los productos.</t>
  </si>
  <si>
    <t>El productor o su cliente deben disponer de una lista de los LMR vigentes para todos los mercados (nacionales y/o internacionales) donde se pretende comercializar los productos. Se deben identificar los LMR demostrando la comunicación con los clientes que confirman los mercados previstos, o bien seleccionando el o los países específicos donde se pretende comercializar los productos.</t>
  </si>
  <si>
    <t>FV-Smart 32.07.02</t>
  </si>
  <si>
    <t>Se ha completado una evaluación de riesgos para todos los productos registrados y se cumple con los requisitos de límites máximos de residuos (LMR) del mercado o mercados aplicables.</t>
  </si>
  <si>
    <t>La evaluación de riesgos debe cubrir todos los cultivos registrados y el posible riesgo de que se supere el LMR dependiendo del uso de productos fitosanitarios (PF).
La evaluación de riesgos puede concluir que no se requieren análisis cuando se cumplen todas las condiciones siguientes:
- No se usan PF durante la temporada de producción o durante la manipulación postcosecha
- Existe evidencia del análisis de residuos realizado por el cliente (procesador u otro)
- Hay una evaluación de riesgos validada por una tercera parte independiente (p. ej., auditor del organismo de certificación [OC]) o por el cliente
Si la evaluación de riesgos concluye que se requiere un análisis, entonces se debe registrar el número, el tipo, el lugar y la frecuencia del muestreo.
Se requiere el cumplimiento de los umbrales de LMR en el país de producción, independientemente de que el producto se exporte a otros países o no. Si los LMR del mercado donde se pretende exportar el producto son más estrictos que los del país de producción, existe documentación que demuestra que se han considerado estos LMR. La documentación debe respaldar las decisiones de exportación basadas en el uso de PF y los resultados del análisis de LMR para cumplir la normativa del país de destino.
Si los intermediarios son los responsables de todos los envíos y el país de destino está fuera del control del productor, se debe verificar que se cumplan los LMR del país de producción.
El productor puede delegar la evaluación de riesgos y el muestreo para que se realicen bajo un sistema de control de residuos (SCR) de PF gestionado por una tercera parte y evaluado por un OC aprobado por GLOBALG.A.P.</t>
  </si>
  <si>
    <t>FV-Smart 32.07.03</t>
  </si>
  <si>
    <t>Se siguen correctamente los procedimientos de muestreo y análisis para el límite máximo de residuos (LMR).</t>
  </si>
  <si>
    <t>Debe haber disponible evidencia documentada que demuestre que se siguen los procedimientos de muestreo aplicables.</t>
  </si>
  <si>
    <t>FV-Smart 32.07.04</t>
  </si>
  <si>
    <t>Hay disponible un plan de acción documentado que describe los pasos que se deben seguir en caso de detectarse un producto fitosanitario (PF) en el muestreo del límite máximo de residuos (LMR).</t>
  </si>
  <si>
    <t>Debe haber disponible un plan de acción documentado que describa los pasos que se deben seguir en caso de que en el análisis de LMR se detecte la presencia de un PF cuyo uso no está autorizado sobre el producto (no está registrado en el país de producción, no está etiquetado para usarse en el producto, etc.).
El plan debe detallar los pasos que se deben seguir para investigar la causa, para garantizar que se mitiguen todos los riesgos para la inocuidad alimentaria y para organizar la eliminación del producto, si es preciso.</t>
  </si>
  <si>
    <t>FV-Smart 32.07.05</t>
  </si>
  <si>
    <t>Hay disponible un plan de acción documentado que describe los pasos que se deben seguir si se supera un límite máximo de residuos (LMR).</t>
  </si>
  <si>
    <t>Debe haber disponible un plan de acción documentado que describa los pasos y las acciones que se deben tomar en caso de que en un análisis de residuos de un producto fitosanitario se indique que se ha superado un LMR (LMR tanto del país de producción como de los países de destino, si no son el mismo). El plan de acción documentado debe incluir la comunicación con los clientes y puede ser parte del procedimiento de recuperación y retirada del producto.</t>
  </si>
  <si>
    <t>FV 32.08 Aplicación de otras sustancias</t>
  </si>
  <si>
    <t>FV-Smart 32.08.01</t>
  </si>
  <si>
    <t>Se conservan registros actualizados de todas las demás sustancias que no se cubren en ninguna de las secciones.</t>
  </si>
  <si>
    <t>Se deben conservar registros de otras sustancias aplicadas al agua, al suelo y a los sistemas hidropónicos/de fertirrigación (promotores de crecimiento vegetal, acondicionadores de suelos, ajustadores de pH, remedios caseros y comprados, etc.). En los registros se debe incluir el nombre de la sustancia, el cultivo, el campo, la fecha y la cantidad aplicada. En el caso de los productos comprados, se debe registrar el nombre comercial, cuando corresponda, y la sustancia o el ingrediente activo, o la fuente principal (plantas,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t>
  </si>
  <si>
    <t>FV 32.09 Almacenamiento de productos fitosanitarios y productos de tratamiento postcosecha</t>
  </si>
  <si>
    <t>FV-Smart 32.09.01</t>
  </si>
  <si>
    <t>Los productos fitosanitarios (PF), los agentes de control biológico y los demás productos de tratamiento se almacenan de manera que se garantice la gestión de los riesgos asociados.</t>
  </si>
  <si>
    <t>El almacén de PF debe:
- Cumplir toda la legislación nacional, regional y local vigente que corresponda
- Estar alejado de las áreas de producción, las áreas de almacenamiento de empaques, las áreas habitables y los productos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(cubos/baldes, punto de suministro de agua, etc.),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t>
  </si>
  <si>
    <t>FV-Smart 32.09.02</t>
  </si>
  <si>
    <t>El almacén de productos fitosanitarios (PF) tiene una estructura sólida y robusta.</t>
  </si>
  <si>
    <t>El almacén debe tener suficiente capacidad para contener todos los PF durante la temporada de mayor aplicación. El espacio de almacenamiento debe ser muy resistente.</t>
  </si>
  <si>
    <t>FV-Smart 32.09.03</t>
  </si>
  <si>
    <t>El almacenamiento de productos fitosanitarios (PF) no representa ningún riesgo para los trabajadores ni crea oportunidades de contaminación cruzada.</t>
  </si>
  <si>
    <t>El almacenamiento de PF y de productos de tratamiento postcosecha debe mitigar los riesgos para la salud y la seguridad de los trabajadores y el riesgo de contaminación cruzada.
Los líquidos no se deben almacenar nunca sobre productos en polvo o granulados.</t>
  </si>
  <si>
    <t>FV-Smart 32.09.04</t>
  </si>
  <si>
    <t>Los productos fitosanitarios (PF) se almacenan a temperaturas apropiadas.</t>
  </si>
  <si>
    <t>Las temperaturas de almacenamiento deben ajustarse a las indicaciones de la etiqueta.</t>
  </si>
  <si>
    <t>FV-Smart 32.09.05</t>
  </si>
  <si>
    <t>El almacén de productos fitosanitarios (PF) está iluminado.</t>
  </si>
  <si>
    <t>El almacén debe tener suficiente luz natural o artificial para asegurar que se puedan leer fácilmente todas las etiquetas de los productos.</t>
  </si>
  <si>
    <t>FV-Smart 32.09.06</t>
  </si>
  <si>
    <t>El almacén de productos fitosanitarios (PF) puede retener y gestionar los derrames.</t>
  </si>
  <si>
    <t>Los estantes no deben ser absorbentes en caso de derrame (metal, plástico rígido, cubiertos con un forro impermeable, etc.).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t>
  </si>
  <si>
    <t>FV 32.10 Mezclas y manipulación</t>
  </si>
  <si>
    <t>FV-Smart 32.10.01</t>
  </si>
  <si>
    <t>Los trabajadores expuestos a los productos fitosanitarios (PF) aplicados tienen acceso a controles médicos, según la evaluación de riesgos o la exposición y toxicidad de los productos.</t>
  </si>
  <si>
    <t>El productor debe ofrecer a los trabajadores que entran en contacto con PF la opción de someterse a controles médicos anualmente o según lo determine la evaluación de riesgos de salud y seguridad de los trabajadores. Los controles médicos deben respetar la privacidad de la información personal. La evaluación de riesgos debe identificar la exposición específica a productos químicos que merecería un control médico. Cuando ya haya controles médicos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t>
  </si>
  <si>
    <t>FV-Smart 32.10.02</t>
  </si>
  <si>
    <t>Los productos fitosanitarios (PF) se mezclan y manipulan de acuerdo con los requisitos de las etiquetas.</t>
  </si>
  <si>
    <t>Los equipos de medición apropiados deben ser adecuados para mezclar PF, y se deben seguir los procedimientos de manipulación y llenado correctos.</t>
  </si>
  <si>
    <t>FV-Smart 32.10.03</t>
  </si>
  <si>
    <t>Hay disponible un procedimiento de accidentes cerca del almacén de productos fitosanitarios (PF)/químicos.</t>
  </si>
  <si>
    <t>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t>
  </si>
  <si>
    <t>FV-Smart 32.10.04</t>
  </si>
  <si>
    <t>Hay disponibles equipos y utensilios para tratar la contaminación de un operario.</t>
  </si>
  <si>
    <t>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t>
  </si>
  <si>
    <t>FV-Smart 32.10.05</t>
  </si>
  <si>
    <t>Los productos fitosanitarios (PF) se transportan entre los sitios de producción de una manera segura.</t>
  </si>
  <si>
    <t>El productor debe asegurarse de que los PF se transporten de una manera que se mitiguen los riesgos para el medio ambiente o para la salud de los trabajadores, y debe seguir las mejores prácticas de la industria.</t>
  </si>
  <si>
    <t>FV-Smart 32.10.06</t>
  </si>
  <si>
    <t>La finca cuenta con procedimientos documentados que abordan los plazos de reingreso tras la aplicación de productos fitosanitarios (PF).</t>
  </si>
  <si>
    <t>Sobre la base de las instrucciones de la etiqueta de los PF, debe haber procedimientos claros documentados que regulen los plazos de reingreso para los PF aplicados a los cultivos (procedimiento operativo estándar: cuándo comienzan y finalizan los plazos, duración del plazo o señales para entrar, cómo entrar, excepciones para entrar durante el plazo, y equipo y tiempo requeridos en el campo, etc.). Se debe prestar especial atención a los trabajadores con mayor riesgo.
En caso de no haber definidos plazos de reingreso, no se debe permitir el reingreso hasta que el producto químico se haya secado en el cultivo.</t>
  </si>
  <si>
    <t>FV 32.11 Facturas y documentación de adquisición</t>
  </si>
  <si>
    <t>FV-Smart 32.11.01</t>
  </si>
  <si>
    <t>Se mantienen las facturas y/o la documentación de adquisición de todos los productos fitosanitarios (PF) y tratamientos postcosecha.</t>
  </si>
  <si>
    <t>Se debe hacer lo posible por evitar PF ilegales y falsos.
Se deben conservar las facturas, la documentación de las adquisiciones o los albaranes de todos los PF utilizados y/o almacenados.</t>
  </si>
  <si>
    <t>FV 33 MANIPULACIÓN POSTCOSECHA</t>
  </si>
  <si>
    <t>FV 33.01 Áreas de empaquetado (en campo o en instalación) y almacenamiento</t>
  </si>
  <si>
    <t>FV-Smart 33.01.01</t>
  </si>
  <si>
    <t>Los productos cosechados y empaquetados se almacenan para minimizar los riesgos para la inocuidad alimentaria.</t>
  </si>
  <si>
    <t>Todos los productos cosechados (productos empaquetados, a granel) se guardan de manera apropiada y se protegen de la contaminación, de acuerdo con la evaluación de riesgos para la higiene.</t>
  </si>
  <si>
    <t>FV-Smart 33.01.02</t>
  </si>
  <si>
    <t>Todos los lugares para la recogida, el almacenamiento y la distribución de productos empaquetados se limpian y se mantienen adecuadamente.</t>
  </si>
  <si>
    <t>Todas las instalaciones y los equipos de almacenamiento y de manipulación del producto (muros, suelos, tuberías de suministro, maquinaria, etc.)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t>
  </si>
  <si>
    <t>FV-Smart 33.01.03</t>
  </si>
  <si>
    <t>Los materiales de empaque son apropiados para su uso previsto y se almacenan en condiciones en las que quedan protegidos de la contaminación.</t>
  </si>
  <si>
    <t>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t>
  </si>
  <si>
    <t>FV-Smart 33.01.04</t>
  </si>
  <si>
    <t>Los equipos y productos de limpieza, los lubricantes, etc. se almacenan y utilizan de manera que se evite la contaminación química de los productos, y están aprobados para utilizarse en la industria alimentaria.</t>
  </si>
  <si>
    <t>Para evitar la contaminación química de los productos, los equipos y productos de limpieza, los lubricantes, etc. se deben conservar en un área segura prevista para ello, lejos de los productos.
Debe existir evidencia documentada (mención en la etiqueta específica u hoja de datos técnicos) de que todos los productos de limpieza, lubricantes, etc. que pueden entrar en contacto con productos están aprobados para utilizarse en la industria alimentaria.</t>
  </si>
  <si>
    <t>FV 33.02 Cuerpos extraños</t>
  </si>
  <si>
    <t>FV-Smart 33.02.01</t>
  </si>
  <si>
    <t>Hay sistemas establecidos para garantizar que los productos no se contaminen por materias extrañas.</t>
  </si>
  <si>
    <t>Debe haber establecidos sistemas para garantizar que los productos no se contaminen por materias extrañas (incluidos insectos, piedras, restos, vidrio y plástico duro).
Los vidrios, el plástico duro y otros materiales similares (bombillas, accesorios, etc.) que estén suspendidos sobre los productos o se empleen para la manipulación del producto deben tener un diseño seguro o estar bien protegidos.</t>
  </si>
  <si>
    <t>FV-Smart 33.02.02</t>
  </si>
  <si>
    <t>Hay establecido un sistema para gestionar la contaminación por materias extrañas.</t>
  </si>
  <si>
    <t>Debe haber establecido un sistema para gestionar la contaminación por materias extrañas, incluidas las roturas de vidrios y plástico duro (en invernaderos y áreas de manipulación, preparación y almacenamiento de productos, etc.).</t>
  </si>
  <si>
    <t>FV 33.03 Control de temperatura y humedad</t>
  </si>
  <si>
    <t>FV-Smart 33.03.01</t>
  </si>
  <si>
    <t>Se mantienen las condiciones de almacenamiento controlado.</t>
  </si>
  <si>
    <t>Se deben vigilar y mantener las áreas de almacenamiento en temperatura, humedad (cuando sea relevante) y atmósfera controladas. Se deben conservar registros de la vigilancia.</t>
  </si>
  <si>
    <t>FV 33.04 Control de plagas</t>
  </si>
  <si>
    <t>FV-Smart 33.04.01</t>
  </si>
  <si>
    <t>Hay establecido y se implementa un plan de gestión de plagas.</t>
  </si>
  <si>
    <t>Debe haber establecido un plan de gestión de plagas para la vigilancia y el control de las plagas en las áreas de empaquetado y almacenamiento.
Debe existir evidencia visual de que la vigilancia de plagas y los procesos de corrección son eficaces.</t>
  </si>
  <si>
    <t>FV-Smart 33.04.02</t>
  </si>
  <si>
    <t>Se conservan registros de las inspecciones de control de plagas y se realizan acciones correctivas.</t>
  </si>
  <si>
    <t>Debe haber una vigilancia y se deben conservar registros de las inspecciones de control de plagas y los plan(es) de acciones de seguimiento.</t>
  </si>
  <si>
    <t>FV 33.05 Etiquetado del producto</t>
  </si>
  <si>
    <t>FV-Smart 33.05.01</t>
  </si>
  <si>
    <t>El etiquetado del producto final es adecuado.</t>
  </si>
  <si>
    <t>Cuando el empaque del producto final está incluido en el ámbito de certificación, se debe etiquetar el producto de acuerdo con los requisitos aplicables en el país de venta previsto, así como con las especificaciones del cliente.
Los empaques pueden ser provistos por el cliente, indicando que se cumple con las especificaciones del cliente.</t>
  </si>
  <si>
    <t>FV 33.06 Programa de vigilancia ambiental</t>
  </si>
  <si>
    <t>FV-Smart 33.06.01</t>
  </si>
  <si>
    <t>Para las áreas de manipulación del producto hay establecido un programa de vigilancia microbiana ambiental basado en los riesgos.</t>
  </si>
  <si>
    <t>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y también debe identificar las fuentes de contaminación potencial (en el agua, en las superficies, etc.).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t>
  </si>
  <si>
    <t>N.º</t>
  </si>
  <si>
    <t>NM 1</t>
  </si>
  <si>
    <t>El productor dispone de una lista de productos fitosanitarios (LPF) aprobada (actual) para todos los cultivos registrados destinados a abastecer a Tesco.</t>
  </si>
  <si>
    <t>Se debe disponer de una LPF aprobada para todos los cultivos registrados. Se debe mantener un control de la versión. Los sitios deben operar de acuerdo con la versión actual de la LPF. Una LPF aprobada se define como una LPF registrada con un contratista LPF aprobado por Tesco:
• en los últimos 12 meses
• o vigente cuando se realizó la aplicación de los PF, por e. j., en el caso de cultivos almacenados
Sin opción de “N/A”.</t>
  </si>
  <si>
    <t>NM 2</t>
  </si>
  <si>
    <t>Los registros de pulverización muestran que el productor ha utilizado únicamente los productos fitosanitarios (PF) enumerados en la LPF aprobada y ha cumplido los plazos de seguridad precosecha indicados en la etiqueta del producto.</t>
  </si>
  <si>
    <t>En los cultivos registrados destinados a abastecer a Tesco, solo se deben usar PF aprobados en el país de producción y con una composición detallada en la LPF. Los nombres comerciales, las sustancias activas, las concentraciones utilizadas y los plazos de seguridad precosecha de acuerdo con la etiqueta del producto deben cumplir con lo indicado en la LPF. Deben respetarse las condiciones de uso que figuran en la LPF aprobada, p. ej., aplicando el PF de manera que contemple las abejas y otros polinizadores. Los auditores deben registrar todos los detalles de cualquier PF no conforme en el informe de no-conformidad de Obligación Mayor enviado a Tesco.
Sin opción de “N/A”.</t>
  </si>
  <si>
    <t>NM 3</t>
  </si>
  <si>
    <t>Los registros de pulverización muestran que el productor ha cumplido los plazos de seguridad precosecha propuestos de acuerdo con la LPF.</t>
  </si>
  <si>
    <t>Los plazos de seguridad precosecha propuestos deben cumplirse tal y como figuran en la LPF.
Los incumplimientos de este principio no se incluyen en el cálculo del 95 % de cumplimiento de las Obligaciones Menores; no obstante, el productor debe presentar evidencia de las acciones correctivas que demuestren que la causa de fondo del problema ha sido efectivamente abordada.</t>
  </si>
  <si>
    <t>NM 4</t>
  </si>
  <si>
    <t>El sistema de control de residuos (SCR) utilizado por el productor es capaz de analizar los residuos de cualquier PF listado en la LPF, así como otras sustancias activas. Los análisis de residuos muestran que no se han detectado PF no listados en la LPF.</t>
  </si>
  <si>
    <t>El SCR establecido debe ser capaz de detectar tanto los residuos listados en la LPF como aquellos que no están listados en la LPF. El productor debe haber realizado un análisis de residuos que cubra todas las sustancias activas utilizadas durante la temporada. No se deben haber detectado residuos de PF que no estén listados en la LPF.
Sin opción de “N/A”.</t>
  </si>
  <si>
    <t>NM 5</t>
  </si>
  <si>
    <t>Los PF almacenados por el productor concuerdan con los registros de aplicaciones y las LPF para los cultivos registrados. El productor cuenta con documentación para explicar la presencia de productos químicos que hay en el almacén pero no están listados en la LPF.</t>
  </si>
  <si>
    <t>Debe haber evidencia clara de que el productor cuenta con procedimientos adecuados para gestionar el uso de los PF. Los PF almacenados en la finca pero no listados en la LPF no deben utilizarse en los cultivos producidos para Tesco. Si se almacenan PF distintos de los que están listados en la LPF aprobada, el productor debe poder justificar su presencia.
Sin opción de “N/A”.</t>
  </si>
  <si>
    <t>NM 6</t>
  </si>
  <si>
    <t>Hay un procedimiento aplicado de forma eficaz para evitar el ingreso de cultivos no tratados en conformidad con la LPF aprobada en la cadena de suministro de Tesco.
Consulte los P&amp;C FV 06, FV 07, FV 08 de la norma IFA v6.</t>
  </si>
  <si>
    <t>Debe haber procedimiento establecido para evitar el ingreso en la cadena de suministro de Tesco de cultivos/productos que no cumplan con los requisitos de la LPF de Tesco.
En el caso de que fuera necesario, se deben poder identificar y retirar los cultivos que se encuentren en incumplimiento. Si solo se suministra a Tesco una parte de un producto registrado, los requisitos establecidos en los P&amp;C de la norma IFA v6: FV 06 (Trazabilidad), FV 07 (Propiedad paralela, trazabilidad y segregación), FV 08 (Balance de masas).
Sin opción de “N/A”.</t>
  </si>
  <si>
    <t>NM 7</t>
  </si>
  <si>
    <t>Cuando los PF utilizados en los cultivos puedan suponer un riesgo para la salud y seguridad de los trabajadores y otras personas cercanas, los trabajadores utilizan los equipos de protección individual (EPI) necesarios que se les proporcionen; también se facilita a las personas que vivan cerca la información pertinente.</t>
  </si>
  <si>
    <t>Cuando se haya identificado un riesgo para la salud y seguridad, se debe observar que los trabajadores utilicen correctamente los EPI proporcionados. Si no se están llevando a cabo actividades relevantes en el momento de la auditoría realizada por el OC, los trabajadores deben ser capaces de explicar cómo se utilizan los EPI. Debe haber evidencia de que el productor ha proporcionado información a las personas de riesgo cercanas. Esto puede incluir que se proporcione asesoramiento y se informe a los residentes locales de las horas y fechas en las que se aplicarán los PF peligrosos, y durante cuánto tiempo pueden presentar un riesgo.
Sin opción de “N/A”.</t>
  </si>
  <si>
    <t>NM 8</t>
  </si>
  <si>
    <t>El productor tiene a su disposición una lista y detalles de las medidas de control para el uso de sustancias activas que Tesco considera de alto riesgo, y que cumplen alguno de los siguientes puntos:
• Su uso está prohibido
• Se están eliminando gradualmente
• Su aplicación está restringida
• Están supervisados por Tesco</t>
  </si>
  <si>
    <t>Se debe disponer de una lista de sustancias activas cuyo uso esté prohibido en los productos de Tesco, que se estén eliminando gradualmente, cuya aplicación esté restringida o que estén siendo supervisados por Tesco –en base a la “lista negra” de plaguicidas de Tesco–. Se debe mantener un control de la versión.
Sin opción de “N/A”.</t>
  </si>
  <si>
    <t>NM 9</t>
  </si>
  <si>
    <t>Cuando se ha aplicado una sustancia activa prohibida en la “lista negra” de plaguicidas de Tesco, tanto el proveedor primario de Tesco como Tesco han presentado y posteriormente aprobado una excepción para la temporada de cultivo, antes del uso de la sustancia activa. Su uso se ajusta a las condiciones establecidas en la excepción.</t>
  </si>
  <si>
    <t>Debe haber evidencia de que tanto el proveedor primario de Tesco como Tesco han aprobado una excepción para el uso de una sustancia activa prohibida, antes de su uso. La excepción debe aplicarse únicamente al período vegetativo correspondiente. El productor debe cumplir todas las condiciones establecidas para el uso de la sustancia activa prohibida.
La aprobación de una excepción proporcionada a través de la plataforma FoodExperts se considera suficiente, ya que tanto Tesco como el proveedor primario han evaluado y aprobado la sustancia activa específica.</t>
  </si>
  <si>
    <t>NM 10</t>
  </si>
  <si>
    <t>Cuando se haya aplicado un PF que contenga una sustancia activa en fase de “eliminación gradual” o “muy restringida”, el productor habrá proporcionado una justificación documentada de su uso y un plan de acción para eliminarlo gradualmente o encontrar PF alternativos para utilizar. Tanto el proveedor primario de Tesco como Tesco deben haber aprobado la justificación y el plan de acción antes del uso del PF. Su uso cumple con las condiciones establecidas en la aprobación.</t>
  </si>
  <si>
    <t>El productor debe haber presentado una justificación y un plan de acción que hayan sido aprobados tanto por el proveedor primario de Tesco como por Tesco, antes del uso del PF. El productor debe haber cumplido todas las condiciones establecidas para el uso del PF.
La aprobación de una justificación/plan de acción proporcionados a través de la plataforma FoodExperts se considera suficiente, ya que tanto Tesco como el proveedor primario han evaluado y aprobado la sustancia activa específica.</t>
  </si>
  <si>
    <t>NM 11</t>
  </si>
  <si>
    <t>Cuando se ha aplicado un PF que contiene una sustancia activa “restringida”, el productor ha proporcionado una justificación documentada de su uso y detalles de los controles para mitigar el riesgo de la sustancia activa pertinente, antes de su uso. Los controles se han aplicado eficazmente.</t>
  </si>
  <si>
    <t xml:space="preserve">Debe haber evidencia de que el productor ha proporcionado la justificación y los detalles de los controles antes del uso del PF. Los controles deben tener en cuenta, como mínimo, los establecidos en la “lista negra” de plaguicidas de Tesco, y deben haberse aplicado eficazmente. </t>
  </si>
  <si>
    <r>
      <t xml:space="preserve">Se deben auditar los P&amp;C abajo si se aplican todos los siguientes puntos:
</t>
    </r>
    <r>
      <rPr>
        <sz val="8"/>
        <rFont val="Arial"/>
        <family val="2"/>
      </rPr>
      <t xml:space="preserve">1) El productor utiliza un centro de manipulación del producto (centro de empaque u operación de cobertizo abierto).
2) En el centro de manipulación del producto se manipulan los productos Tesco.
3) Los productos Tesco son “sin terminar”, es decir, no están listos para la venta minorista cuando se envían.
</t>
    </r>
    <r>
      <rPr>
        <b/>
        <sz val="8"/>
        <rFont val="Arial"/>
        <family val="2"/>
      </rPr>
      <t xml:space="preserve">
</t>
    </r>
    <r>
      <rPr>
        <sz val="8"/>
        <rFont val="Arial"/>
        <family val="2"/>
      </rPr>
      <t>Para miembros del grupo de productores Opción 2. La raíz cuadrada de los miembros del grupo de productores Opción 2 a los que se apliquen las reglas anteriores siempre debe incluirse en el número mínimo de miembros del grupo de productores incluidos en la muestra de evaluación del OC de los miembros del grupo de productores.</t>
    </r>
  </si>
  <si>
    <t>N/A si no corresponde alguno de estos puntos o si el centro de manipulación solo se utiliza como almacén. Excepción en el punto 3 en el caso de bananas: se debe auditar el centro de empaque.</t>
  </si>
  <si>
    <t>NM 12</t>
  </si>
  <si>
    <t>Las especificaciones acordadas están disponibles en el sitio e incluyen información adecuada al producto y a las actividades que se realizan en el sitio.</t>
  </si>
  <si>
    <t xml:space="preserve">Las especificaciones de los parámetros acordados del producto (p. ej., descripción del producto y empaque) deben estar disponibles en papel o en formato electrónico. 
</t>
  </si>
  <si>
    <t>NM 13</t>
  </si>
  <si>
    <t>Las personas que hayan sufrido vómitos o diarrea no entran en las áreas de empaque o almacenamiento hasta que hayan estado sin síntomas durante un mínimo de 48 horas.</t>
  </si>
  <si>
    <t xml:space="preserve">Debe existir un procedimiento para impedir que el personal enfermo o infectado regrese al área de manipulación del producto hasta que haya estado sin síntomas durante un mínimo de 48 horas. </t>
  </si>
  <si>
    <t>NM 14</t>
  </si>
  <si>
    <t>La empresa cuenta con una política implementada para la identificación y el almacenamiento eficaces de los equipos de limpieza con el fin de evitar la contaminación cruzada de las superficies que entran en contacto con los alimentos.</t>
  </si>
  <si>
    <t>Los equipos, los utensilios, las herramientas y/o los artículos de un solo uso para la limpieza o la desinfección (incluida la limpieza y la desinfección de las superficies en contacto y no en contacto con los alimentos) se deben mantener de forma que no se conviertan en una fuente de contaminación del producto y almacenar alejados de las áreas de manipulación del producto.</t>
  </si>
  <si>
    <t>NM 15</t>
  </si>
  <si>
    <t>Los equipos de limpieza utilizados en las superficies que entran en contacto con el producto se emplean exclusivamente para ese fin. Nunca se utilizan para limpiar otros elementos, p. ej., pisos, lavabos o inodoros.</t>
  </si>
  <si>
    <t xml:space="preserve">Cualquier equipo de limpieza (p. ej., escobas, mopas, cepillos, paños) utilizado en superficies que entran en contacto con el producto debe usarse solo para ese fin.
</t>
  </si>
  <si>
    <t>NM 16</t>
  </si>
  <si>
    <t>Las calibraciones de los equipos de medición se realizan al menos una vez al año.</t>
  </si>
  <si>
    <t>Se debe disponer de un procedimiento escrito y se deben conservar registros. Se deben documentar los métodos de verificación y el margen de variación aceptable, haciendo referencia a una norma de calibración nacional o internacional cuando corresponda.</t>
  </si>
  <si>
    <t>NM 17</t>
  </si>
  <si>
    <t>Se comprueba la precisión de los equipos utilizados para medir o supervisar los parámetros legales o de inocuidad de los productos a intervalos apropiados definidos, y se registran los resultados.</t>
  </si>
  <si>
    <t>Los equipos de medición incluyen: balanzas, medidores de pH, etc. Debe existir un procedimiento escrito para la calibración/los controles de precisión, y se deben conservar registros. El procedimiento debe incluir las medidas que deben tomarse si se detecta que el equipo funciona fuera de los límites aceptables.</t>
  </si>
  <si>
    <t>NM 18</t>
  </si>
  <si>
    <t>Además de los P&amp;C FV 07 y FV 33.05 de la norma IFA v6, y PHA 6.3 y PHA 2.2.1: siempre que exista el riesgo de mezclar productos de diferentes tipos (variedades, países de origen) o diferentes requisitos legales (otros sistemas de certificación, producción ecológica), los productos se segregan durante el almacenamiento y el empaque.</t>
  </si>
  <si>
    <t xml:space="preserve">Debe existir un procedimiento eficaz para evitar la mezcla.
</t>
  </si>
  <si>
    <t>NM 19</t>
  </si>
  <si>
    <t>La decantación, mezcla y dilución de productos químicos, incluidos los utilizados postcosecha y para la limpieza, el mantenimiento y la lubricación, se llevan a cabo lejos de los productos.</t>
  </si>
  <si>
    <t xml:space="preserve">Debe existir un procedimiento que exija que la decantación, la mezcla y/o la dilución de productos químicos se realicen lejos de los productos. El procedimiento debe demostrarse en el sitio.
</t>
  </si>
  <si>
    <t>NM 20</t>
  </si>
  <si>
    <t>Los procedimientos aseguran que el empaque, las etiquetas, los adhesivos y/o los códigos de lote son correctos inmediatamente antes de utilizarlos.</t>
  </si>
  <si>
    <t xml:space="preserve">Los controles deben efectuarse antes de que comience el empaque diario, a intervalos apropiados durante la secuencia de empaquetado, al final de la secuencia de empaquetado y cada vez que se lleven empaques, etiquetas o adhesivos al área de empaquetado para su uso.
Debe existir un procedimiento escrito y deben conservarse registros.
</t>
  </si>
  <si>
    <t>NM 21</t>
  </si>
  <si>
    <t>El empaque, las etiquetas y los adhesivos no utilizados de productos anteriores deben retirarse del área/línea de empaquetado antes de iniciar la siguiente secuencia de empaquetado del producto.</t>
  </si>
  <si>
    <t xml:space="preserve">No debe haber en el área/línea de empaquetado ningún empaque, etiqueta o adhesivo de productos anteriores.
</t>
  </si>
  <si>
    <t>NM 22</t>
  </si>
  <si>
    <t>El empaque no conforme se identifica y separa para que no pueda utilizarse.</t>
  </si>
  <si>
    <t>NM 23</t>
  </si>
  <si>
    <t>Se comprueba que los productos cumplen las especificaciones/requisitos de calidad acordados antes de su envío.</t>
  </si>
  <si>
    <t xml:space="preserve">Se deben conservar registros de los controles. 
</t>
  </si>
  <si>
    <t>NM 24</t>
  </si>
  <si>
    <t xml:space="preserve">Existe un flujo de procesos documentado que muestra todos los pasos implicados en cualquier actividad que pueda afectar a la inocuidad alimentaria. </t>
  </si>
  <si>
    <t>NM 25</t>
  </si>
  <si>
    <t xml:space="preserve">El centro de empaque conserva registros del empaque que tiene contacto con el producto (utilizado, almacenado y/o comprado). </t>
  </si>
  <si>
    <t>Los registros deben abarcar todo el material de empaque utilizado en el centro de empaque.</t>
  </si>
  <si>
    <t>NM 26</t>
  </si>
  <si>
    <t>El centro de empaque realiza al menos una prueba de trazabilidad anual sobre un producto registrado para el add-on Módulo Nurture, además de cualquier ejercicio de trazabilidad realizado durante cualquier otra evaluación de segunda o tercera parte.</t>
  </si>
  <si>
    <t xml:space="preserve">Se debe conservar un registro de la prueba.
</t>
  </si>
  <si>
    <t>NM 27</t>
  </si>
  <si>
    <t>Los registros demuestran que el centro de empaque es capaz de reunir la información necesaria sobre trazabilidad y balance de masas en un plazo de cuatro horas.</t>
  </si>
  <si>
    <t>El centro de empaque debe conservar registros de trazabilidad que muestren las horas de inicio y finalización de la prueba de trazabilidad y, por ejemplo:
• El lote o campo donde se cultivó el producto (cuando proceda)
• Cuándo se entregó el producto y/o el empaque en contacto con el producto y de dónde procedía 
• Cuánto producto y/o empaque se recibió
• Detalles de los controles clave de inocuidad, legalidad y calidad del producto llevados a cabo (p. ej., controles de recepción, controles de envío)
• Cuándo se envió el producto empacado, su destino (incluido el producto de desecho/rechazado) y qué cantidad se envió
• Cuánto producto/empaque en contacto con el producto queda aún en el sitio</t>
  </si>
  <si>
    <t>NM 28</t>
  </si>
  <si>
    <t xml:space="preserve">Cuando los centros de empaque utilizan trampas de control de plagas tipo cepo de muelle, está permitido en la legislación local y hay evidencia de que Tesco ha dado permiso para su uso. </t>
  </si>
  <si>
    <t xml:space="preserve">Se deben conservar registros del permiso de Tesco (p. ej., correo electrónico de un responsable técnico de Tesco).
</t>
  </si>
  <si>
    <t>NM 29</t>
  </si>
  <si>
    <t>Las trampas de control de plagas tipo cepo de muelle son cerradas, inviolables y garantizan una muerte inmediata. Existe un sistema para identificar cuándo se ha activado un dispositivo.</t>
  </si>
  <si>
    <t xml:space="preserve">Se debe notificar al personal pertinente cuando se haya activado un dispositivo.
</t>
  </si>
  <si>
    <t>NM 30</t>
  </si>
  <si>
    <t xml:space="preserve">Las trampas de control de plagas tipo cepo de muelle se revisan al menos semanalmente si se utilizan para vigilar la actividad de las plagas. Cuando se utilicen para controlar una infestación, las trampas se revisan diariamente hasta que no haya indicios de actividad durante siete días. </t>
  </si>
  <si>
    <t xml:space="preserve">Los registros deben mostrar que el personal responsable es competente para comprobar el estado y la activación de las trampas, eliminar las plagas y reajustar las trampas según sea necesario. Se deben conservar registros de los controles de activación diarios/semanales (según sea necesario).
</t>
  </si>
  <si>
    <t>RESUMEN</t>
  </si>
  <si>
    <t>Tipos de no-conformidades</t>
  </si>
  <si>
    <t>Inserte filas adicionales si es necesario</t>
  </si>
  <si>
    <t>P&amp;C</t>
  </si>
  <si>
    <t>Fecha de cierre</t>
  </si>
  <si>
    <t>Evidencia presentada</t>
  </si>
  <si>
    <t xml:space="preserve">¿Hay anexos a este informe (p. ej., formularios de no-conformidades)? </t>
  </si>
  <si>
    <t xml:space="preserve">Si la respuesta es sí, indíquelos aquí </t>
  </si>
  <si>
    <t>¿Es este el informe final de la auditoría?</t>
  </si>
  <si>
    <t>Si la respuesta es no, aporte una explicación</t>
  </si>
  <si>
    <r>
      <rPr>
        <b/>
        <i/>
        <sz val="9"/>
        <rFont val="Arial"/>
        <family val="2"/>
      </rPr>
      <t>Cálculo del cumplimiento del add-on Módulo Nurture</t>
    </r>
    <r>
      <rPr>
        <i/>
        <sz val="9"/>
        <rFont val="Arial"/>
        <family val="2"/>
      </rPr>
      <t xml:space="preserve">
a) Certificación - Oro: 
Norma IFA: 100 % Obligaciones Mayores; ≥98 % Obligaciones Menores; ≥50 % Recomendaciones
b) Certificación - Plata: 
Norma IFA: 100 % Obligaciones Mayores; ≥95 % Obligaciones Menores; ≥0 % Recomendaciones
c) Certificación - Pase Nurture: 
No-conformidades detectadas y cerradas dentro del plazo establecido</t>
    </r>
  </si>
  <si>
    <t>Resumen de las listas de verificación de la norma IFA y del add-on Módulo Nurture</t>
  </si>
  <si>
    <t>N.º de P&amp;C aplicables</t>
  </si>
  <si>
    <t>N.º de P&amp;C cumplidos</t>
  </si>
  <si>
    <t>%</t>
  </si>
  <si>
    <t xml:space="preserve">Lista de verificación IFA: </t>
  </si>
  <si>
    <t>Obligaciones Mayores</t>
  </si>
  <si>
    <t>Obligaciones Menores</t>
  </si>
  <si>
    <t>Recomendaciones</t>
  </si>
  <si>
    <t>Lista de verificación del add-on Módulo Nurture</t>
  </si>
  <si>
    <t xml:space="preserve">Nivel de cumplimiento global del add-on Módulo Nurture: </t>
  </si>
  <si>
    <t>NM 3: ¿Se exige evidencia de las acciones correctivas?</t>
  </si>
  <si>
    <t xml:space="preserve">Revisión del informe de la auditoría por parte del evaluador técnico del OC  </t>
  </si>
  <si>
    <t>Fecha</t>
  </si>
  <si>
    <t>Nombre del evaluador técnico del OC</t>
  </si>
  <si>
    <t>Firma</t>
  </si>
  <si>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</si>
  <si>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</si>
  <si>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</si>
  <si>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</si>
  <si>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</si>
  <si>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</si>
  <si>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</si>
  <si>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</si>
  <si>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</si>
  <si>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</si>
  <si>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</si>
  <si>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</si>
  <si>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</si>
  <si>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</si>
  <si>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</si>
  <si>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</si>
  <si>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</si>
  <si>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</si>
  <si>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</si>
  <si>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</si>
  <si>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</si>
  <si>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</si>
  <si>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</si>
  <si>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</si>
  <si>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</si>
  <si>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</si>
  <si>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</si>
  <si>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</si>
  <si>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</si>
  <si>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</si>
  <si>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</si>
  <si>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</si>
  <si>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</si>
  <si>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</si>
  <si>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</si>
  <si>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</si>
  <si>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</si>
  <si>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</si>
  <si>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</si>
  <si>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</si>
  <si>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</si>
  <si>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</si>
  <si>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3RtrDS6HRizdCuLblEwO2i</t>
  </si>
  <si>
    <t>36t4dNPfjkIXJY8DSMYmUo</t>
  </si>
  <si>
    <t>Products that are purchased from different sources are identified.</t>
  </si>
  <si>
    <t>4Ph7l1XldnHtIFj8jiugfX</t>
  </si>
  <si>
    <t>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</si>
  <si>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5nISxpmIvwZJyExTIGOvlS</t>
  </si>
  <si>
    <t>4gUkP5eS8EnUG0fKZ0tMiZ</t>
  </si>
  <si>
    <t>5TvyR0UgB0EOmnMkFaZftX</t>
  </si>
  <si>
    <t>cS7khDngD0RZijvPscYHI</t>
  </si>
  <si>
    <t>32eWjxBlvuUA6A7EX9RDxO</t>
  </si>
  <si>
    <t>The farm has documented procedures addressing re-entry times after plant protection product (PPP) application.</t>
  </si>
  <si>
    <t>20cCZ9fvCzVKu9ZfL6wEjb</t>
  </si>
  <si>
    <t>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t>
  </si>
  <si>
    <t>6mrYpZ2GcLZ7AP1RVVry5G</t>
  </si>
  <si>
    <t>3WBrxkh802qoM6WUHlCwcx</t>
  </si>
  <si>
    <t>4c9tw6Torztux5iJUwpkyn</t>
  </si>
  <si>
    <t>39xZjmLqFSsQLcx4jxucfr</t>
  </si>
  <si>
    <t>Techniques have been used to improve or maintain soil structure and avoid soil compaction.</t>
  </si>
  <si>
    <t>4AQrfhuw1XUq5syMhe9slM</t>
  </si>
  <si>
    <t>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</si>
  <si>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oOfpsr1EZQ6CxCOIvBlFe</t>
  </si>
  <si>
    <t>19FqK7ekLK0m3iLHchTn8h</t>
  </si>
  <si>
    <t>7mjSidGuWy0Ls8TvSUsTPI</t>
  </si>
  <si>
    <t>6WgRUGKYwzfN9RwjhnFxXC</t>
  </si>
  <si>
    <t>4JAGl0NZnFgIWkhmRDg2wj</t>
  </si>
  <si>
    <t>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t>
  </si>
  <si>
    <t>1UXhkrmigkMT0g7jWbEBXb</t>
  </si>
  <si>
    <t>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</si>
  <si>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6vDiuqvJNOSRl5wyT01Pym</t>
  </si>
  <si>
    <t>egxrRxt1wvmpDaKwSbu23</t>
  </si>
  <si>
    <t>60mlbltbR7bpHX6HuZBmDM</t>
  </si>
  <si>
    <t>7qnZgcAkagspbD4bFhqIWg</t>
  </si>
  <si>
    <t>Fragments and small pieces of packaging material and other nonproduct waste are removed from the field.</t>
  </si>
  <si>
    <t>1Cyp50gIqLsOslYKVLCNFq</t>
  </si>
  <si>
    <t>Fragments and small pieces of packaging material and nonproduct waste shall be removed from the production site after the specific in-field process is completed.</t>
  </si>
  <si>
    <t>4UI39RIn6YI8gQZpGRKexG</t>
  </si>
  <si>
    <t>1Gmd3v6po0V454XQEGKJ0x</t>
  </si>
  <si>
    <t>2DSSeLz1mn6P4xkcrTMdPd</t>
  </si>
  <si>
    <t>The roles and responsibilities of workers whose jobs have an impact on the implementation of the standard are defined.</t>
  </si>
  <si>
    <t>Zo1ycH6vsxANg5lt3L5YN</t>
  </si>
  <si>
    <t>Workers with assigned duties that affect the implementation of activities covered by the standard shall be identified, including:
- Job function, responsibilities, and title
- Contact information
- Alternate in case of absences
One worker shall be clearly identifiable as responsible for workers’ health, safety, and welfare.</t>
  </si>
  <si>
    <t>2RFsPSHa2XlX0JHYiJO2Wc</t>
  </si>
  <si>
    <t>4zmnFQBRWuMmDwFIs8cjoD</t>
  </si>
  <si>
    <t>724J7qC3cZvLDK75pEhuKu</t>
  </si>
  <si>
    <t>Based on the results of the monitoring, there is a plan to improve energy efficiency on the farm.</t>
  </si>
  <si>
    <t>76YALBjcETP0bg9wUkr8Up</t>
  </si>
  <si>
    <t>A documented plan identifying opportunities to improve energy efficiency shall be available. 
The plan can be a multiyear plan if the specific reality of the producer requires it.</t>
  </si>
  <si>
    <t>2lCsmz9pLx7NagHecV9mpX</t>
  </si>
  <si>
    <t>si1OuyvoFgtc06GvhRn3V</t>
  </si>
  <si>
    <t>3OZLsO9DAYxKGcvrOxyVOP</t>
  </si>
  <si>
    <t>There is evidence that a continuous improvement plan is implemented.</t>
  </si>
  <si>
    <t>3sW7JKgwjNIzBs35KbvLiP</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</si>
  <si>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</si>
  <si>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6l21qjBupUIUO8XLCiUEef</t>
  </si>
  <si>
    <t>4fhyRDFeKLkmaSYmgGvFAe</t>
  </si>
  <si>
    <t>7oBdmWvOyn4XGWulMPeIw2</t>
  </si>
  <si>
    <t>Transaction documentation includes reference to the GLOBALG.A.P. status and the GLOBALG.A.P. Number (GGN).</t>
  </si>
  <si>
    <t>6zQWEmzGwuWY0e8ywxB8H5</t>
  </si>
  <si>
    <t>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</si>
  <si>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5OZ3Oy0MVM5jXao9ZvAlrA</t>
  </si>
  <si>
    <t>5Iwlc0CDF2Su7SIzB5KfFW</t>
  </si>
  <si>
    <t>5lRWgG7KkhszBVxkVUZJ2p</t>
  </si>
  <si>
    <t>Empty containers are kept secure until disposal is possible.</t>
  </si>
  <si>
    <t>17Pz8FThpvTT6hnihbotXx</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</si>
  <si>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</si>
  <si>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2sC7LUqXHhrGUVy4ZkqKu8</t>
  </si>
  <si>
    <t>WaORHd0aRux2bn4BqbC1n</t>
  </si>
  <si>
    <t>5FgeUo6lbxWEXyLXK0k6iY</t>
  </si>
  <si>
    <t>Fertilizers and biostimulants are stored in an appropriate manner that reduces the risk of environmental contamination.</t>
  </si>
  <si>
    <t>PTxw7LJJTBnibWZqYEZmw</t>
  </si>
  <si>
    <t>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</si>
  <si>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5nPf6FvRIaYhUohxiK6Z4C</t>
  </si>
  <si>
    <t>7tkt1sKqqlLnUrh71qam9K</t>
  </si>
  <si>
    <t>3dF624y92nALc9sguRsxCh</t>
  </si>
  <si>
    <t>6CVR7HsiTfjxXY3GTDLl8M</t>
  </si>
  <si>
    <t>Food waste* is prevented and managed.
*Food waste: food that is not channeled for human consumption, animal feed, or bio-based materials.</t>
  </si>
  <si>
    <t>1317ZW7rW0gXXbwq01OO3A</t>
  </si>
  <si>
    <t>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t>
  </si>
  <si>
    <t>3h3x9CFhwi5CfLaTiL0cuk</t>
  </si>
  <si>
    <t>4Vry1pZJeS581NlJpqFH1W</t>
  </si>
  <si>
    <t>4vLz4NZcWSGs71wJQnqitL</t>
  </si>
  <si>
    <t>The reuse of empty plant protection product (PPP) containers for purposes other than containing and transporting identical products is avoided.</t>
  </si>
  <si>
    <t>4EmyWAplyJW8kpoK68i9Cx</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</si>
  <si>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</si>
  <si>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65MF4IFTWNSYYSImkWQ9yZ</t>
  </si>
  <si>
    <t>1rafYWFyQE8h5mjHl2FX0G</t>
  </si>
  <si>
    <t>Fertilizers and biostimulants are stored in an appropriate manner that does not compromise food safety.</t>
  </si>
  <si>
    <t>7aXxQwlv6K6KxcO6gZJQWm</t>
  </si>
  <si>
    <t>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</si>
  <si>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4bbZsKdejLZg2UJLgvoz1</t>
  </si>
  <si>
    <t>6Q0oKkKz3wEDuwkZHa89rf</t>
  </si>
  <si>
    <t>Plant protection products (PPPs) and other treatments are applied appropriately and as recommended on the product label.</t>
  </si>
  <si>
    <t>13inpJKgpRd5JcGMCkrDgu</t>
  </si>
  <si>
    <t>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</si>
  <si>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aeLabNl3CjngCaQDiZCnP</t>
  </si>
  <si>
    <t>40PyDY0CYG5h5MVPvzMflH</t>
  </si>
  <si>
    <t>3cNVqY9fb0lXdnwXoSOKCZ</t>
  </si>
  <si>
    <t>Only treatments with plant protection products (PPPs) authorized for the country of production are used.</t>
  </si>
  <si>
    <t>2CRFo2pFtfz17d7lw5Bt1d</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</si>
  <si>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</si>
  <si>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aNAyz5Xr5oJNp9OCiWqnB</t>
  </si>
  <si>
    <t>3aVyz322Y7flQVshYm72hn</t>
  </si>
  <si>
    <t>Empty plant protection product (PPP) containers are disposed of in such a way as to mitigate the risk to humans and the environment.</t>
  </si>
  <si>
    <t>50zFAyXuxmpe9Cup8pqmMS</t>
  </si>
  <si>
    <t>The producer shall dispose of empty PPP containers using a safe handling system prior to the disposal, and a disposal method that avoids exposing people to the contents and avoids contamination of the environment (watercourses, flora, and fauna).</t>
  </si>
  <si>
    <t>6zufyFuTaaIpAJbhuzxY5X</t>
  </si>
  <si>
    <t>55I6tOkcT1Y4mxJKto8VQR</t>
  </si>
  <si>
    <t>Official collection and disposal systems are used, when available, and the empty containers are then adequately stored, labeled, and handled according to the rules of that collection system.</t>
  </si>
  <si>
    <t>K2Xt0dGxhn2EH1PIf1kLn</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</si>
  <si>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</si>
  <si>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21UCZJpXGQp5zB5PbJZMks</t>
  </si>
  <si>
    <t>nEqOpm2AIf8QElQWdkqM8</t>
  </si>
  <si>
    <t>Empty plant protection product (PPP) containers are triple rinsed with water before storage and disposal, and the rinsate is disposed of in such a way as to mitigate the risk to the environment.</t>
  </si>
  <si>
    <t>2ZJUItTvhYl3qoR9QBgwKg</t>
  </si>
  <si>
    <t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</si>
  <si>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WVj9UG7erYPJpyXf6d5yl</t>
  </si>
  <si>
    <t>5iOjWWmKebvWXCNY1lb7Pn</t>
  </si>
  <si>
    <t>The plant protection product (PPP) storage is able to retain and manage spillage.</t>
  </si>
  <si>
    <t>1xCz9IP9qVNTbJCBLQSOTW</t>
  </si>
  <si>
    <t>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</si>
  <si>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7FzFPUI62I8icT9zFiqYBn</t>
  </si>
  <si>
    <t>50CYOI6vYsL62QoXDjrmfL</t>
  </si>
  <si>
    <t>5crGAMurW9LztWwSz5BWcT</t>
  </si>
  <si>
    <t>Plant protection product (PPP) storage is illuminated.</t>
  </si>
  <si>
    <t>4Eak4bqMEpPm96eAUPSpCh</t>
  </si>
  <si>
    <t>The storage shall be sufficiently illuminated by natural or artificial lighting to ensure that all product labels can be easily read.</t>
  </si>
  <si>
    <t>5KuVrzzS9NSaxeObN8kdIW</t>
  </si>
  <si>
    <t>6artiq6umsab9a5DNLfUrl</t>
  </si>
  <si>
    <t>Records of all training activities are kept.</t>
  </si>
  <si>
    <t>5XukcKjKSWlXq2XTtkepcn</t>
  </si>
  <si>
    <t>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</si>
  <si>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3dqCeJZWwnWI0C8lBuIEVI</t>
  </si>
  <si>
    <t>708NPwgnD0jWBOOPvZhuFr</t>
  </si>
  <si>
    <t>Plant protection product (PPP) storage does not pose a risk to workers or create opportunities for cross contamination.</t>
  </si>
  <si>
    <t>5K1766dX1IYp55fGdjN1lK</t>
  </si>
  <si>
    <t>The PPPs and postharvest treatment product storage shall mitigate health and safety risks to workers and the risk of cross contamination.
Liquids shall never be stored above powders or granular formulations.</t>
  </si>
  <si>
    <t>7qz64CbiU3cLLwkoG1pkMe</t>
  </si>
  <si>
    <t>2mlgC1evw7U9iygKDsD3Wu</t>
  </si>
  <si>
    <t>Plant protection products (PPPs) are stored at appropriate temperatures.</t>
  </si>
  <si>
    <t>2ivC15p8nlFNrqpur0SLug</t>
  </si>
  <si>
    <t>Storage temperatures shall be in accordance with label requirements.</t>
  </si>
  <si>
    <t>25pRa0uBdzqZqztmEyPJVt</t>
  </si>
  <si>
    <t>5guVjIEHKfGiQci4B9i1so</t>
  </si>
  <si>
    <t>The plant protection product (PPP) storage is structurally sound and robust.</t>
  </si>
  <si>
    <t>75K9VvvomhEwynjhDskQFT</t>
  </si>
  <si>
    <t>Storage capacity shall be sufficient to contain all PPPs during the peak application season. The storage space shall be sturdy.</t>
  </si>
  <si>
    <t>5dJDBgFnnWPbH5xhgL3pwF</t>
  </si>
  <si>
    <t>qgnV3kt6KQdFA5hyyPj3b</t>
  </si>
  <si>
    <t>Plant protection products (PPPs), biocontrol agents, and any other treatment products are stored in a manner that ensures the associated risks are managed.</t>
  </si>
  <si>
    <t>4YNdft4Gs9FpvCNYyRDUtI</t>
  </si>
  <si>
    <t>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</si>
  <si>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6sSqmJbecIeFopFk5PWF3b</t>
  </si>
  <si>
    <t>1k39zQpQT9T1gnbCLD3Bvk</t>
  </si>
  <si>
    <t>There is evidence that the registered preharvest intervals have been complied with.</t>
  </si>
  <si>
    <t>7qS3J2J9GMDTzqi4ayBwt5</t>
  </si>
  <si>
    <t>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t>
  </si>
  <si>
    <t>6Rr7lWkdEx4UFV3lspdV2c</t>
  </si>
  <si>
    <t>2lJrZnJuAEBXba9hs3OU95</t>
  </si>
  <si>
    <t>4V8968gotwCyqeEwW5U7os</t>
  </si>
  <si>
    <t>Up-to-date application records are kept of all other substances not covered under any of the sections.</t>
  </si>
  <si>
    <t>3ZKoG2jP6BFYXht86lcAV8</t>
  </si>
  <si>
    <t>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</si>
  <si>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6ZlIRqNokp14rd0OrJYpUs</t>
  </si>
  <si>
    <t>2zJlXfYfi5MCdm2XFfuGPb</t>
  </si>
  <si>
    <t>3XMyMaIDlzmH4u5i3DAIwf</t>
  </si>
  <si>
    <t>The producer takes active measures to prevent plant protection product (PPP) drift from neighboring plots.</t>
  </si>
  <si>
    <t>18FIk3fnJA9jGr4KsXBohr</t>
  </si>
  <si>
    <t>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t>
  </si>
  <si>
    <t>69P00lNri27XPrsIDR3w69</t>
  </si>
  <si>
    <t>4yNkHoRkNQ2KWeVtaZU9Pf</t>
  </si>
  <si>
    <t>The producer takes active measures to prevent plant protection product (PPP) drift to neighboring plots.</t>
  </si>
  <si>
    <t>2zNHONKzxETi3BbIX6s645</t>
  </si>
  <si>
    <t>The producer shall take active measures to avoid the risk of PPP drift from own plots to neighboring production areas. This may include, but is not limited to, knowledge of what neighbors are growing, planting living fences, maintenance of spray equipment, etc.</t>
  </si>
  <si>
    <t>5dEqFquVQawXYclPD3eZ85</t>
  </si>
  <si>
    <t>6WKRnXBMPeAgsm2qmisOK2</t>
  </si>
  <si>
    <t>Weather conditions at time of application are recorded.</t>
  </si>
  <si>
    <t>2wW4WJZ0PYnzH5hsulQpuT</t>
  </si>
  <si>
    <t>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t>
  </si>
  <si>
    <t>7te0V5sEO4j2gdaCHhqwRe</t>
  </si>
  <si>
    <t>4mzIG0Q6LkLBMo6D595dv</t>
  </si>
  <si>
    <t>1R7EwVRah5G1jhskea8SV2</t>
  </si>
  <si>
    <t>Management of plant protection products (PPPs) is supported with metrics.</t>
  </si>
  <si>
    <t>4DAefEXaNO8QPTZ6fzDYll</t>
  </si>
  <si>
    <t>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group and farm level should be available to indicate compliance.</t>
  </si>
  <si>
    <t>VkP5DgF21Iuf5VlcVB3Xe</t>
  </si>
  <si>
    <t>6mcPz7oiGiYrYac6mw0PKv</t>
  </si>
  <si>
    <t>Records of plant protection product (PPP) applications are kept.</t>
  </si>
  <si>
    <t>6pJffTH1eFI1DiieOpjOtM</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</si>
  <si>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</si>
  <si>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7xigWs3SBNjv13P5YPYWW9</t>
  </si>
  <si>
    <t>2Bl1TzRTE8ysKduIONx2gL</t>
  </si>
  <si>
    <t>A documented risk assessment is completed for all registered sites.</t>
  </si>
  <si>
    <t>21TJYTaADj1PnoBHOLDQzm</t>
  </si>
  <si>
    <t>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</si>
  <si>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3BmiRfV14Y9UArHysfO3zs</t>
  </si>
  <si>
    <t>5P8XOzVCsEbiWZf9HIM72B</t>
  </si>
  <si>
    <t>4tpjuwuFFKp70mzeaXNL3g</t>
  </si>
  <si>
    <t>The GLOBALG.A.P. word, trademark, and QR code or logo, as well as the GLOBALG.A.P. Number (GGN) are used according to “GLOBALG.A.P. trademarks use: Policy and guidelines.”</t>
  </si>
  <si>
    <t>5zDrsTPJwqH6KdeEsU514a</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</si>
  <si>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t>
  </si>
  <si>
    <t>56UycwhshuG3OMlSB7ahAa</t>
  </si>
  <si>
    <t>1TSJff9m2ibKS6UM3heOEL</t>
  </si>
  <si>
    <t>2Davy1tIJGEmHWnOvxBUzI</t>
  </si>
  <si>
    <t>Up-to-date records of all fertilizer and biostimulant applications are kept.</t>
  </si>
  <si>
    <t>3XoLGgbffcRfIiJXXe7CGM</t>
  </si>
  <si>
    <t>Records shall be kept of each fertilizer (organic and inorganic) and biostimulant application, including in hydroponic and fertigation systems.</t>
  </si>
  <si>
    <t>5wu9vqrUGRlCKkbHt3ECf0</t>
  </si>
  <si>
    <t>4Ea5dJyprj972B88yVX3Oz</t>
  </si>
  <si>
    <t>2KTMgQcCqZhtUkGASryB8m</t>
  </si>
  <si>
    <t>The use of human sewage sludge is prohibited on the farm.</t>
  </si>
  <si>
    <t>2zFLwe1nGYErNd1lixBwcM</t>
  </si>
  <si>
    <t>Human sewage sludge shall never be used in the production of registered crops. The use of human sewage sludge that has been composted or incorporated into a commercially available product is not permitted, regardless of lawful use according to prevailing regulations.</t>
  </si>
  <si>
    <t>4e9U8QqFWhkb5syMftPkjz</t>
  </si>
  <si>
    <t>77DXzy07W9Nb58ARi1A1Ps</t>
  </si>
  <si>
    <t>tGsPSeIGV20SJkLCbzAGz</t>
  </si>
  <si>
    <t>A management plan that establishes strategies for minimizing the risks identified in the risk assessment for operation suitability has been developed and implemented and is reviewed regularly.</t>
  </si>
  <si>
    <t>5cLKRnlAghDKX8RaVOMYhS</t>
  </si>
  <si>
    <t>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</si>
  <si>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3xgVjHszPzq1j3HoKoE9Qy</t>
  </si>
  <si>
    <t>5yDue6bnj4ZjEO50zFkDK0</t>
  </si>
  <si>
    <t>The records of all fertilizer applications shall include:</t>
  </si>
  <si>
    <t>6eS6enCeTGPBbEoAFPEJyy</t>
  </si>
  <si>
    <t>Date(s)</t>
  </si>
  <si>
    <t>3SUes8vu1ltomPzans0vqB</t>
  </si>
  <si>
    <t>587smrh9ckYOVC2Ik4U72x</t>
  </si>
  <si>
    <t>Management of fertilizers is supported with metrics.</t>
  </si>
  <si>
    <t>3hVjFi534oQTT4AYSkddq1</t>
  </si>
  <si>
    <t>Acceptable metrics allow calculating the following:
The total amount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t>
  </si>
  <si>
    <t>2eDSq0NF4kZ8Vk6KKDuBNg</t>
  </si>
  <si>
    <t>4x5W4WjoTpDzKz61hW1ZL4</t>
  </si>
  <si>
    <t>Name and type</t>
  </si>
  <si>
    <t>3N94yTLu3DzGG8f2VBVZfC</t>
  </si>
  <si>
    <t>3mWl3CCSduxOH9lAbN37Oy</t>
  </si>
  <si>
    <t>Name of the applicator to clearly identify the individual or team of workers performing the fertilization</t>
  </si>
  <si>
    <t>1VSLQzzilblSktYudN1A4H</t>
  </si>
  <si>
    <t>3XIoV0ZboFm3Hj8FgnDX7V</t>
  </si>
  <si>
    <t>Amount (rate or concentration as applicable)</t>
  </si>
  <si>
    <t>4fGb0i5YukdZcKEyySjCJm</t>
  </si>
  <si>
    <t>4xUdBrg4lKADITqpA19ibM</t>
  </si>
  <si>
    <t>Geographical area and the name or reference of the field, orchard, or greenhouse</t>
  </si>
  <si>
    <t>3yWvAWHXW5LNLaic6zmuNK</t>
  </si>
  <si>
    <t>UvimuFLLegJ4GphIVa7Ce</t>
  </si>
  <si>
    <t>Plastics are managed in a responsible way.</t>
  </si>
  <si>
    <t>42jGFPgx9KggUcIJqfnF31</t>
  </si>
  <si>
    <t>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t>
  </si>
  <si>
    <t>7qWi1DgTL0gawMMSph3xxH</t>
  </si>
  <si>
    <t>5lF9jhAL4W7dLgZ5rgnnH5</t>
  </si>
  <si>
    <t>The interval between the application of organic fertilizer and harvest does not compromise food safety.</t>
  </si>
  <si>
    <t>7CcmIjC7e316VCrmQRaV7m</t>
  </si>
  <si>
    <t>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requirements:
- For tree crops (i.e., trees with the lowest fruit suspended well above the ground, so that the fruit does not come into contact with the soil, and excluding low bushes): Raw manure shall be applied prior to bud burst or on a shorter interval based on the risk assessment, but never shorter than 60 days prior to harvest.
- Leafy greens: Raw manure shall never be applied after planting, regardless of any harvest interval.
- For other crops: Raw manure shall be applied at least 60 days prior to harvest.</t>
  </si>
  <si>
    <t>Tr6x65hFptqVdctVRVPlK</t>
  </si>
  <si>
    <t>5JICZ11hYtcuntJVXL8dZq</t>
  </si>
  <si>
    <t>Information on chemical treatments is available for purchased propagation materials.</t>
  </si>
  <si>
    <t>1S9d8dJkFbTycsuJ9rGRVT</t>
  </si>
  <si>
    <t>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</si>
  <si>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3Xuqd2nxrHRHWBMMAl2PDV</t>
  </si>
  <si>
    <t>67sPI4miCgShcy6GLWXJYw</t>
  </si>
  <si>
    <t>1p0Cq2A27CySkwm1RrB4CI</t>
  </si>
  <si>
    <t>Up-to-date records on all chemical treatments applied on in-house propagation materials are available.</t>
  </si>
  <si>
    <t>1gbn33qrB8FlExG3VBOLmm</t>
  </si>
  <si>
    <t>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t>
  </si>
  <si>
    <t>1pXxC0PHwGRoRqNb1TYI7C</t>
  </si>
  <si>
    <t>5prhapjRdOGrMLZiOeUTBs</t>
  </si>
  <si>
    <t>A risk assessment for organic fertilizer is conducted as per intended use.</t>
  </si>
  <si>
    <t>4mb3FTlGiV3dBYA7xLAYzL</t>
  </si>
  <si>
    <t>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t>
  </si>
  <si>
    <t>3mcR8ssf1i8pgub9xHnKAm</t>
  </si>
  <si>
    <t>5yg7CLRLmojtiH6r81Tcsj</t>
  </si>
  <si>
    <t>Propagation materials are obtained in compliance with variety registration laws, where applicable.</t>
  </si>
  <si>
    <t>3s5scI9ih6B1KjZ2hwxsQF</t>
  </si>
  <si>
    <t>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</si>
  <si>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30OVyrTdcfsF8lDZsh6oCJ</t>
  </si>
  <si>
    <t>1vfR7mPzpgsEuOzxYQSVpX</t>
  </si>
  <si>
    <t>Plant health quality control systems are implemented and recorded for in-house propagation materials.</t>
  </si>
  <si>
    <t>1ZM8ezuRzhI0wZlFFX22LM</t>
  </si>
  <si>
    <t>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</si>
  <si>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7MYFuAnDk5UWLMrhUv6prB</t>
  </si>
  <si>
    <t>ALXlQhjTkaKjluQ4DiAGg</t>
  </si>
  <si>
    <t>Organic waste is managed in an appropriate manner to reduce the risk of contamination of the environment.</t>
  </si>
  <si>
    <t>5kLCc67h56pXTrUAzxIZk8</t>
  </si>
  <si>
    <t>Organic waste material should be composted and used for soil conditioning. The composting method should mitigate the risk of pest, disease, or weed carryover.</t>
  </si>
  <si>
    <t>5hKfImcNRehQH4OmhWr6tT</t>
  </si>
  <si>
    <t>7eeTsAvbjZiwKsadKbm4h9</t>
  </si>
  <si>
    <t>Propagation materials are obtained in compliance with intellectual property laws.</t>
  </si>
  <si>
    <t>7x2vmH9vjrZUXmgBj8UR3k</t>
  </si>
  <si>
    <t>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</si>
  <si>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1GLZlJsEeCukebd9EPhO6A</t>
  </si>
  <si>
    <t>7InTBgaYjVicQ9fsUsPn9</t>
  </si>
  <si>
    <t>Holding areas for diesel and other fuel oil tanks are environmentally safe.</t>
  </si>
  <si>
    <t>3nLOyuDllDQnZ0c2skv0dZ</t>
  </si>
  <si>
    <t>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</si>
  <si>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53ZBDvkOCTGKZlFXflHqYL</t>
  </si>
  <si>
    <t>3kDaxX0MiR53pKqsg1Php4</t>
  </si>
  <si>
    <t>Waste products and sources of pollution are identified in all areas of the farm.</t>
  </si>
  <si>
    <t>2KMB2hQTZpK9e384VBfmJG</t>
  </si>
  <si>
    <t>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</si>
  <si>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1XmGS7Qihzki5XGusiw83S</t>
  </si>
  <si>
    <t>ily1MiOK7DV4fkP2TtcVo</t>
  </si>
  <si>
    <t>A waste management system is implemented.</t>
  </si>
  <si>
    <t>3sEksz3szFx0wLXQ1s39Ru</t>
  </si>
  <si>
    <t>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t>
  </si>
  <si>
    <t>7hBhAHdRmzzf4f9obH5anI</t>
  </si>
  <si>
    <t>3SLVc6uhoH8cxv2hXUrIXn</t>
  </si>
  <si>
    <t>The producer has a system for identifying sites and facilities used for production.</t>
  </si>
  <si>
    <t>gwo9MYRG5stdlkuxnXwg4</t>
  </si>
  <si>
    <t>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</si>
  <si>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1orTlnGBXHGk90YKvuprOh</t>
  </si>
  <si>
    <t>3wH0YB0VFcy9b6e1T8GiUt</t>
  </si>
  <si>
    <t>The site is kept in a tidy and orderly condition.</t>
  </si>
  <si>
    <t>5gw5bsGaOEMJ7262J87z8m</t>
  </si>
  <si>
    <t>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</si>
  <si>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1m22Ywmxm13yJsnQCwIcaI</t>
  </si>
  <si>
    <t>4fWTkwYNixkmwSzb4mDCxq</t>
  </si>
  <si>
    <t>Obsolete plant protection products (PPPs) are securely maintained, identified, and disposed of via authorized or approved channels.</t>
  </si>
  <si>
    <t>1zu7ZVRyunpmaIOqxGroCS</t>
  </si>
  <si>
    <t>There shall be records indicating that obsolete PPPs have been disposed of via officially authorized channels. If this is not possible, obsolete PPPs shall be securely maintained and identifiable.</t>
  </si>
  <si>
    <t>3ZsSeRvZNIo9inIvGSDPi7</t>
  </si>
  <si>
    <t>4sSc6wB6nH34cXl1nkdZPg</t>
  </si>
  <si>
    <t>5WLEtX7QiNW6SDwBEimFVJ</t>
  </si>
  <si>
    <t>All local regulations regarding disposal or destruction of plant protection product (PPP) containers are complied with.</t>
  </si>
  <si>
    <t>5kzyuOo9LdXNKPlN6rxghy</t>
  </si>
  <si>
    <t>All the relevant national, regional, and local regulations and legislation, if such exist, shall have been complied with regarding the disposal of empty PPP containers.</t>
  </si>
  <si>
    <t>CcgfuJbzdZ6kWUEkitQdO</t>
  </si>
  <si>
    <t>1Gss5ZOBiu46jYcuAYaHk5</t>
  </si>
  <si>
    <t>Invoices and/or procurement documentation of all plant protection products (PPPs) and postharvest treatments are kept.</t>
  </si>
  <si>
    <t>5xBGoKWWDIW4UQEp7CnzhZ</t>
  </si>
  <si>
    <t>Efforts shall be made to avoid illegal and counterfeit PPPs.
Invoices, procurement documentation, or packing slips of all PPPs used and/or stored shall be retained.</t>
  </si>
  <si>
    <t>5OPZTbS8UKCdo5sAfvtHwp</t>
  </si>
  <si>
    <t>187O4zZardriS284M5G4NU</t>
  </si>
  <si>
    <t>y6Vvbx1qmee1JrFXeLIUb</t>
  </si>
  <si>
    <t>Worker training includes the necessary skills and competencies and is supported by records.</t>
  </si>
  <si>
    <t>58a4cJkxYInQaA3dGfLT2S</t>
  </si>
  <si>
    <t>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</si>
  <si>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6ejZkf9y5FqfxyPH8MqUBR</t>
  </si>
  <si>
    <t>72RYOVVMi8cr4hQRCzJ9w</t>
  </si>
  <si>
    <t>Surplus application mixes or tank washings are disposed of responsibly.</t>
  </si>
  <si>
    <t>4lkCBGdbyfikd92iaVQv9e</t>
  </si>
  <si>
    <t>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</si>
  <si>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wRT3XcKfUaVoLQYa4XeJC</t>
  </si>
  <si>
    <t>3s9elovlA5Nt59VCLUtbxQ</t>
  </si>
  <si>
    <t>68dZW8PH8n3jPs4tSQzJC4</t>
  </si>
  <si>
    <t>Facilities are available to deal with operator contamination.</t>
  </si>
  <si>
    <t>4723TdTgSW0LxFKL6kXQLf</t>
  </si>
  <si>
    <t>All plant protection product (PPP)/chemical storage and filling/mixing areas present on the farm shall have eyewash amenities, a source of clean water near the work area, and a first aid kit containing the relevant first aid material.</t>
  </si>
  <si>
    <t>3gqGN4bvCWjJIxsOS7AZfm</t>
  </si>
  <si>
    <t>4VsmQP4659lNGyD6CqhATp</t>
  </si>
  <si>
    <t>Access to health checks is available to workers with exposure to applicable plant protection products (PPPs) according to the risk assessment or exposure and toxicity of products.</t>
  </si>
  <si>
    <t>2y57Vlf9a1KjeA7SIjREBl</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</si>
  <si>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</si>
  <si>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4ASrcZec5wEAiWp9gwqMny</t>
  </si>
  <si>
    <t>pmUWKUNT3mmn7O4Um78vJ</t>
  </si>
  <si>
    <t>The water used for washing and cleaning purposes is disposed of in a manner that minimizes the environmental, health, and safety impact.</t>
  </si>
  <si>
    <t>tfglOAWTgJlJ1LNdyilgN</t>
  </si>
  <si>
    <t>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</si>
  <si>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3BJOMV2WQW2nmVUL5HUeVd</t>
  </si>
  <si>
    <t>60UjZeYLQXJxEyn2rOe3OD</t>
  </si>
  <si>
    <t>An accident procedure is available near the plant protection product (PPP)/chemical storage.</t>
  </si>
  <si>
    <t>6Um5NBEDmwV61JRdlD8QYS</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</si>
  <si>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</si>
  <si>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1Ftn4S2mDuxmozq9SeKe7H</t>
  </si>
  <si>
    <t>2CXoqgzXxXEo4QUTkMgLk9</t>
  </si>
  <si>
    <t>The producer ensures that outsourced activities comply with the principles and criteria of the standard which are relevant to the services provided.</t>
  </si>
  <si>
    <t>68G9rirxVzbQkzb3m0aFpk</t>
  </si>
  <si>
    <t>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</si>
  <si>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1kzI7hCCMY4wQOFQmIPOPD</t>
  </si>
  <si>
    <t>5XJCXMn8c4SghFsNqOtXk0</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</si>
  <si>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</si>
  <si>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</si>
  <si>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</si>
  <si>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</si>
  <si>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2apQYV4sVGueZxb722p882</t>
  </si>
  <si>
    <t>22v7nnkQpO82gWNsHA3e6i</t>
  </si>
  <si>
    <t>5BK53G4FhG0E1ru4nxsN7r</t>
  </si>
  <si>
    <t>3jXnoQ1CCGqZSGuDxTBc0Z</t>
  </si>
  <si>
    <t>There is evidence that the provided personal protective equipment (PPE) is used by the workers.</t>
  </si>
  <si>
    <t>6peKjoqX3UYATwf93NQyPG</t>
  </si>
  <si>
    <t>There shall be evidence that the provided PPE is being used.
If single-use PPE is used, the supply maintained on hand shall correspond to the needs of the workers, or records demonstrating that new PPE is promptly sourced and restocked shall be available.</t>
  </si>
  <si>
    <t>5ctV3xkE8yYOYAfEJSHW8O</t>
  </si>
  <si>
    <t>2RBqtZ705kpQos923KoSYy</t>
  </si>
  <si>
    <t>Personal protective equipment (PPE) is maintained in clean conditions and stored appropriately so as not to pose any contamination risk to personal items.</t>
  </si>
  <si>
    <t>4DUUMqXNw1la2N4LpXMyJ3</t>
  </si>
  <si>
    <t>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</si>
  <si>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7EEjF5nssyiRwI6VVEgGKE</t>
  </si>
  <si>
    <t>1hCiBxbv7TS8mDBwXInkZi</t>
  </si>
  <si>
    <t>Workers, visitors, and subcontractors are equipped with suitable personal protective equipment (PPE).</t>
  </si>
  <si>
    <t>6KWZ9SczqkZUjH2LmXeTd1</t>
  </si>
  <si>
    <t>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</si>
  <si>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1ITOtOwQKHLT912lvO65Dp</t>
  </si>
  <si>
    <t>6htXYEkCczgewsvtZRA7Fm</t>
  </si>
  <si>
    <t>First aid kits are accessible at all permanent sites and fields near the work.</t>
  </si>
  <si>
    <t>1gK3e4bqxWdl1o0pLJtu9b</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</si>
  <si>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</si>
  <si>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6rCsdcQbJnfwmnsw2F9C4z</t>
  </si>
  <si>
    <t>3cwmxAcUZlDgntgdWAj7Er</t>
  </si>
  <si>
    <t>6ycGeAfKp88jZEz3mZijm2</t>
  </si>
  <si>
    <t>There is always at least one person trained in first aid present on the farm whenever on-farm activities are being carried out.</t>
  </si>
  <si>
    <t>3HHaw84KXerHx1uGT19zbl</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</si>
  <si>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</si>
  <si>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79UF5xerhABjJzmZclEqY</t>
  </si>
  <si>
    <t>6DXTjvpu6L0M4N3rZYH7rp</t>
  </si>
  <si>
    <t>Safety advice for substances hazardous to workers’ health and safety is immediately available and accessible.</t>
  </si>
  <si>
    <t>3iQxnrmcrEXq5P1Oepxabm</t>
  </si>
  <si>
    <t>Information related to safe handling of each hazardous substance shall be accessible (websites, telephone numbers, safety data sheets (SDSs), etc.).</t>
  </si>
  <si>
    <t>23SENaZEPlLGhYShc4rvqf</t>
  </si>
  <si>
    <t>3eUC55MeR7j4tJb4uAMWfa</t>
  </si>
  <si>
    <t>Individuals responsible for technical decision-making on inputs can demonstrate competence.</t>
  </si>
  <si>
    <t>1IanT925sFCMf9QHkGcCRl</t>
  </si>
  <si>
    <t>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</si>
  <si>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3WtKBWvvbVLlUnBU7BG1B4</t>
  </si>
  <si>
    <t>JSULzDRw35fo2HnkfN2m3</t>
  </si>
  <si>
    <t>Accident and emergency procedures are displayed and communicated.</t>
  </si>
  <si>
    <t>5G9tjwfIx2VDmtMOalyQq5</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</si>
  <si>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</si>
  <si>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4BNWjTM011xlQ5Dyu0G8Hm</t>
  </si>
  <si>
    <t>s8kTetx6ljCGPmRufBYbw</t>
  </si>
  <si>
    <t>All staff have received health and safety training according to the risk assessment.</t>
  </si>
  <si>
    <t>5MLqFcqpPEPwG1vVRYR5of</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</si>
  <si>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</si>
  <si>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2IPCUnYuMhRLMitDdZuBV6</t>
  </si>
  <si>
    <t>6QirbHytnI6w6uRl4pvaI7</t>
  </si>
  <si>
    <t>27vur6cdy1u2hxPpsrVkb1</t>
  </si>
  <si>
    <t>The farm has health and safety procedures.</t>
  </si>
  <si>
    <t>4bG5GPwMGKpuALm7hFSMSv</t>
  </si>
  <si>
    <t>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</si>
  <si>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5ODovtVQDSD7fPzl4Bir3N</t>
  </si>
  <si>
    <t>15OCmlUeCg0DEG1iJX3h5T</t>
  </si>
  <si>
    <t>There is a documented risk assessment for workers’ health and safety.</t>
  </si>
  <si>
    <t>4FFLyO9Z2F3lfwERKhexrP</t>
  </si>
  <si>
    <t>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</si>
  <si>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3yUDOjLjm9ClXNApEpBuBe</t>
  </si>
  <si>
    <t>5zbacuFfA2753L3oc4d47N</t>
  </si>
  <si>
    <t>All forklifts and other driven transport trolleys are clean and well maintained and of a suitable type to avoid contamination through emissions.</t>
  </si>
  <si>
    <t>7wdZHoPX7DNLzu19Ux4AHl</t>
  </si>
  <si>
    <t>Internal transport should be maintained so as to avoid product contamination, with special attention to fume emissions. Forklifts and other driven transport trolleys should be electric or gas-driven.</t>
  </si>
  <si>
    <t>4AV3oOMK6CP2zKJQMc49MH</t>
  </si>
  <si>
    <t>4EmDKpC09CI7Lftjf9hwLz</t>
  </si>
  <si>
    <t>Equipment is stored in such a way as to prevent product contamination.</t>
  </si>
  <si>
    <t>2fkJ6Yy1fMSESXV2xJUTqP</t>
  </si>
  <si>
    <t>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</si>
  <si>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64cWD91pr0geaTi2ASvLb</t>
  </si>
  <si>
    <t>Vg55W79RaIpPOifF6r6Sm</t>
  </si>
  <si>
    <t>7cV2OU4CTleRSpdlVRd15P</t>
  </si>
  <si>
    <t>Equipment, tools, and devices are fit for purpose and maintained.</t>
  </si>
  <si>
    <t>4aRu7bJe7fH7eoWvHM0eza</t>
  </si>
  <si>
    <t>Equipment, tools, and devices coming into contact with products shall be made of materials that are safe for contact with products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maintained, routinely verified, and, where applicable, calibrated at least annually.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</si>
  <si>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6UJRgpTD6JddPKEGct4xfF</t>
  </si>
  <si>
    <t>5jwcp7mjNZR8wqejTriBlx</t>
  </si>
  <si>
    <t>Plant protection products (PPPs) are transported between production sites in a safe and secure manner.</t>
  </si>
  <si>
    <t>63MRitrXldyKXpVLDKU0De</t>
  </si>
  <si>
    <t>The producer shall ensure that the PPPs are transported in a way that mitigates risk to the environment or the health of the worker(s) and shall follow best industry practices.</t>
  </si>
  <si>
    <t>1EsMK2xdybEydmvlywKG5E</t>
  </si>
  <si>
    <t>1fvrjXW7NkM9fCbou9zUi1</t>
  </si>
  <si>
    <t>Workers have access to clean drinking water, food storage, and areas to eat and rest.</t>
  </si>
  <si>
    <t>3RlaQUxGP0PePUE6hcY6vK</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</si>
  <si>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</si>
  <si>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5az4vdaXEuQgs5B9UaOjzb</t>
  </si>
  <si>
    <t>esrWZFTaMJBfXsj1LIbbk</t>
  </si>
  <si>
    <t>68Kz3r20XN1IzMsUTlyc2Z</t>
  </si>
  <si>
    <t>Plant protection products (PPPs) are mixed and handled according to label requirements.</t>
  </si>
  <si>
    <t>5NikloFJ1TZId66Cn7ypPP</t>
  </si>
  <si>
    <t>Appropriate measuring equipment shall be adequate for mixing PPPs, and the correct handling and filling procedures shall be followed.</t>
  </si>
  <si>
    <t>01QQHAb1ypFiW5dpdjkIV1</t>
  </si>
  <si>
    <t>5waTewdpfcqJTLdLGOY1bD</t>
  </si>
  <si>
    <t>There is communication between management and workers on issues related to their health, safety, and welfare.</t>
  </si>
  <si>
    <t>ElOUIijySmEdOG9xHLOTJ</t>
  </si>
  <si>
    <t>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</si>
  <si>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6egsjG2GmQJnBZcni4xxcr</t>
  </si>
  <si>
    <t>56MlIoiVhpqDAX4I6SzR3S</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</si>
  <si>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</si>
  <si>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6dz9vS7lxEuI0bogfzIYLn</t>
  </si>
  <si>
    <t>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</si>
  <si>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2qQW5LAimcgbwLksFTh6tg</t>
  </si>
  <si>
    <t>7pGYmbZlMemBU4V5byUubw</t>
  </si>
  <si>
    <t>1iYEqpJpOFHcRV1HbTZKV6</t>
  </si>
  <si>
    <t>Management of energy is supported with metrics.</t>
  </si>
  <si>
    <t>1RXJcyQBGTBKL0NkJtvyS1</t>
  </si>
  <si>
    <t>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</si>
  <si>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1M98azJPuLqQxfiliIsYpa</t>
  </si>
  <si>
    <t>7totwDd9gWGmkequsaXWYR</t>
  </si>
  <si>
    <t>The plan to improve energy efficiency considers minimizing the use of nonrenewable energy.</t>
  </si>
  <si>
    <t>7HPDKu3XzsHkpZDttFZQ7</t>
  </si>
  <si>
    <t>The producer shall consider reducing the use of nonrenewable energy to the lowest possible and using renewable energy instead.</t>
  </si>
  <si>
    <t>6EYtjgupsXXz3H09Jz3i86</t>
  </si>
  <si>
    <t>2JX91xJzsuwxc4or54FEzc</t>
  </si>
  <si>
    <t>To improve and optimize soil health, the producer has a soil management plan.</t>
  </si>
  <si>
    <t>3Afz8xqnjz75hnO40wmFR2</t>
  </si>
  <si>
    <t>The producer shall demonstrate that consideration has been given to the nutritional needs of the crop and to maintaining soil fertility. Records of soil analyses and crop-specific information shall be available as evidence.</t>
  </si>
  <si>
    <t>4YqiBpJwx2vQfN9fVXLcKQ</t>
  </si>
  <si>
    <t>7FECbFkouoGnLr90AKoLlb</t>
  </si>
  <si>
    <t>The farm’s contribution to reducing and removing greenhouse gases (GHGs) from the atmosphere is supported with metrics.</t>
  </si>
  <si>
    <t>14HdjARTSaX5lua6tf63Bn</t>
  </si>
  <si>
    <t>Acceptable metrics allow calculating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t>
  </si>
  <si>
    <t>49O5Gdef9Rmv6MkS1VfQDt</t>
  </si>
  <si>
    <t>1HoRDlq8f7iSiKqOUoMw8V</t>
  </si>
  <si>
    <t>The farm enables the formation of organic carbon in soils and in biomass.</t>
  </si>
  <si>
    <t>7IBqPEDvuM1Xxa2crlatnB</t>
  </si>
  <si>
    <t>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t>
  </si>
  <si>
    <t>35hUbEfrK3a0CnqunDGvPe</t>
  </si>
  <si>
    <t>ZpMtnUrfTULrcW8ukgaKU</t>
  </si>
  <si>
    <t>On-farm energy use is monitored.</t>
  </si>
  <si>
    <t>4zBMfF6bl8meiQxQE9FyZi</t>
  </si>
  <si>
    <t>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</si>
  <si>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2DuRAXMcUc4f9Tk1t8k3yg</t>
  </si>
  <si>
    <t>2mHMSIzPDE8QxaI7mNh3QU</t>
  </si>
  <si>
    <t>Management of biodiversity is supported with metrics.</t>
  </si>
  <si>
    <t>2GMcH7EZYfnnhC8fDg8Lfq</t>
  </si>
  <si>
    <t>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t>
  </si>
  <si>
    <t>3jJGBI0JzCSibh6OLfQBKF</t>
  </si>
  <si>
    <t>2RGt3WXChRG9iwAqcBYvLg</t>
  </si>
  <si>
    <t>All registered products are traceable back to and from the registered farm where they were produced and handled (where applicable).</t>
  </si>
  <si>
    <t>2BJjz9AJ8Xpgk0loAorE2t</t>
  </si>
  <si>
    <t>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t>
  </si>
  <si>
    <t>4ZGW9ZWBwWewpL1DYzfgyb</t>
  </si>
  <si>
    <t>1IQQIZR6UQPx8pjaHF8jvE</t>
  </si>
  <si>
    <t>v5tsdS5534288ngqZ58Wl</t>
  </si>
  <si>
    <t>On the farm (within the farm boundaries), no areas with legally recognized conservation value (or effectively protected by other means) have been converted into agricultural areas or into other uses since 1 January 2014.</t>
  </si>
  <si>
    <t>2EFug76TYcSalp7kov5geN</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</si>
  <si>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</si>
  <si>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357s0XIhORS1uFsepxvwXc</t>
  </si>
  <si>
    <t>1d6Vr8TQDjfly4xH7qvw8Z</t>
  </si>
  <si>
    <t>Unproductive sites are used as ecological focus area to protect and enhance biodiversity.</t>
  </si>
  <si>
    <t>7j5eOXKLLS0n1BcFCdHtpl</t>
  </si>
  <si>
    <t>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t>
  </si>
  <si>
    <t>glN2WuTeRW3b5FgXbh8Ta</t>
  </si>
  <si>
    <t>3HQ9D9RWIdYrhfRUnN8lQe</t>
  </si>
  <si>
    <t>3iN52WePP8dReUjITioiMF</t>
  </si>
  <si>
    <t>Biodiversity is enhanced.</t>
  </si>
  <si>
    <t>7tQtQvrLBSWQhAuHMfnDdz</t>
  </si>
  <si>
    <t>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t>
  </si>
  <si>
    <t>7zXnm2lgE6Oh3K9yFP7Gdf</t>
  </si>
  <si>
    <t>wRaEpL0xNFPbMkNw7nLxG</t>
  </si>
  <si>
    <t>neNILlGoONw6f2nAsNTVi</t>
  </si>
  <si>
    <t>Biodiversity is protected.</t>
  </si>
  <si>
    <t>6basjXmiZIywLQnqzB9Gwi</t>
  </si>
  <si>
    <t>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</si>
  <si>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4YQx4xZ3tSNjoUAuoFae7R</t>
  </si>
  <si>
    <t>3LbO4Qip7Oh159KFJ6idJm</t>
  </si>
  <si>
    <t>Biodiversity is managed to enable its protection and enhancement.</t>
  </si>
  <si>
    <t>3dBmsd45vYHEmVoSvuospE</t>
  </si>
  <si>
    <t>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t>
  </si>
  <si>
    <t>7L4ig1AmBHCp7gghs8382c</t>
  </si>
  <si>
    <t>4fnqIMWfGwkynwIHdmWyjG</t>
  </si>
  <si>
    <t>The producer recognizes the farm as an agricultural ecosystem that interacts with neighboring landscapes (while the legal scope of the producer is on the farm).</t>
  </si>
  <si>
    <t>2buHmdWdneNskSMji9yuOp</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</si>
  <si>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</si>
  <si>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5EsAOueheImalBhyrTK5dU</t>
  </si>
  <si>
    <t>5G82ymFkJiE369GF5aEALy</t>
  </si>
  <si>
    <t>On-site living quarters are compliant with applicable local regulations, habitable, and equipped with basic services and facilities.</t>
  </si>
  <si>
    <t>2rqINyuXgHbgkGaPVCCghc</t>
  </si>
  <si>
    <t>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</si>
  <si>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6DxiCywKovWAILAe2lL9S4</t>
  </si>
  <si>
    <t>mfDswSe0HnMqqquTT6GNV</t>
  </si>
  <si>
    <t>Transportation provided to workers is safe.</t>
  </si>
  <si>
    <t>qg446muQ2WkBNfz3EHvwi</t>
  </si>
  <si>
    <t>Transportation shall be safe for workers and take into account applicable safety requirements and regulations.</t>
  </si>
  <si>
    <t>2ONlgXpEenYzjTPEH4bSZ1</t>
  </si>
  <si>
    <t>46xOGHQ7KrPoVTIaAIuWRT</t>
  </si>
  <si>
    <t>Soil maps have been prepared for the farm.</t>
  </si>
  <si>
    <t>4vxcyYhrN1PkOe0F1AePek</t>
  </si>
  <si>
    <t>The types of soil should be identified for each site, based on a soil profile, soil analysis, or local (regional) cartographic soil type map.</t>
  </si>
  <si>
    <t>2Zbw0GTEp0uzi7d3sNeHWz</t>
  </si>
  <si>
    <t>8q0QyJe8VQ0q31RTbRIoF</t>
  </si>
  <si>
    <t>Crop rotation for annual crops is implemented, where feasible.</t>
  </si>
  <si>
    <t>5ocaGhFpWaQE1P0WOi3I3R</t>
  </si>
  <si>
    <t>When rotations of annual crops to improve soil structure and minimize soil-borne pests and diseases are carried out, this shall be verifiable from planting dates or crop or field records. Records shall exist for the previous two-year rotation.</t>
  </si>
  <si>
    <t>15CtvxiFNIPFtLLoR0GNWS</t>
  </si>
  <si>
    <t>3Yat03GoAbPwA2OY4OQIae</t>
  </si>
  <si>
    <t>An effective system is in place to identify all products originating from GLOBALG.A.P. certified processes and segregate them from products originating from noncertified processes.</t>
  </si>
  <si>
    <t>7HpRGU2C5UYrKq7iYxFAgT</t>
  </si>
  <si>
    <t>It shall be possible to identify all products originating from GLOBALG.A.P. certified production processes and to keep them separate from products originating from noncertified production processes.</t>
  </si>
  <si>
    <t>KZxCByTq1x2JarNkeutji</t>
  </si>
  <si>
    <t>3HJPS5zhCKy3JND4Rwupk</t>
  </si>
  <si>
    <t>Implementation of integrated pest management (IPM) is assisted through training or advice.</t>
  </si>
  <si>
    <t>2BsRYoLuuy2ubdLwaB0zfe</t>
  </si>
  <si>
    <t>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</si>
  <si>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5QTGwGTKitdKuEwjmkCJSy</t>
  </si>
  <si>
    <t>2vSc9ajVPbSW1VLTdcvLYn</t>
  </si>
  <si>
    <t>52qPpkstBpYpRFeBckj96R</t>
  </si>
  <si>
    <t>The producer uses techniques to reduce the possibility of soil erosion.</t>
  </si>
  <si>
    <t>5IJBYr8bZODD3BxhUSqqyO</t>
  </si>
  <si>
    <t>There shall be evidence of control practices and remedial measures (mulching, crossline techniques on slopes, drains, sowing grass or green fertilizers, trees and shrubs on the borders of sites, etc.) to minimize soil erosion (from water, wind, etc.).</t>
  </si>
  <si>
    <t>1QwjnjiqTobal8qoAlCxoc</t>
  </si>
  <si>
    <t>2vnCdi2zcv4QNvNXyj7mCW</t>
  </si>
  <si>
    <t>The producer practices monitoring of their registered crops to plan pest and disease management.</t>
  </si>
  <si>
    <t>HUlzJgHydL0Un78DxU3My</t>
  </si>
  <si>
    <t>The producer shall show evidence of implementing at least two activities for the registered crops that will determine when and to what extent pests and their natural enemies are present, and using this information to plan what pest management techniques are required.</t>
  </si>
  <si>
    <t>3cqseMmVdH1ciBZhSvs3mm</t>
  </si>
  <si>
    <t>44u8SvW6a3oynh8PYg1iN1</t>
  </si>
  <si>
    <t>The producer makes interventions to manage pests.</t>
  </si>
  <si>
    <t>2dOjRErM2DPPotahURREIY</t>
  </si>
  <si>
    <t>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t>
  </si>
  <si>
    <t>38kaR4Gn8XD85Hygccbhjz</t>
  </si>
  <si>
    <t>3h0V2xqmL2Gd1AkpAVnTrz</t>
  </si>
  <si>
    <t>The producer is informed about the relevant pests, diseases, and weeds that affect their registered crops.</t>
  </si>
  <si>
    <t>67vt3wC60hjesj2F62zuT</t>
  </si>
  <si>
    <t>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t>
  </si>
  <si>
    <t>1obHevX7EBslXu3YlVa7qJ</t>
  </si>
  <si>
    <t>5FOpXHkABjb11jkm8LA8kN</t>
  </si>
  <si>
    <t>Anti-resistance recommendations have been followed to maintain the effectiveness of available plant protection products (PPPs).</t>
  </si>
  <si>
    <t>3ZiaSCGwkf9HLpywlYQwnY</t>
  </si>
  <si>
    <t>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t>
  </si>
  <si>
    <t>1Cd5ZpTKNGBq5IOtiRWtXT</t>
  </si>
  <si>
    <t>7o9ZGXrI3LsaCRnWQLVWDw</t>
  </si>
  <si>
    <t>A final verification step is in place to ensure correct dispatch of products originating from certified and noncertified production processes.</t>
  </si>
  <si>
    <t>4lo5OjbDMC61taHdX0VNE3</t>
  </si>
  <si>
    <t>The check shall be documented to show that the products are correctly dispatched according to the certification status.</t>
  </si>
  <si>
    <t>2LnUkgxSxwkhqhRS9SiAKF</t>
  </si>
  <si>
    <t>6eO74zWQ2FYPyrQ303cy00</t>
  </si>
  <si>
    <t>There is an integrated pest management (IPM) plan describing the measures used at farm level to manage the relevant pests, diseases, and weeds that affect the registered crop(s).</t>
  </si>
  <si>
    <t>3WbHfe5YcrU2XThq0FX1UA</t>
  </si>
  <si>
    <t>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</si>
  <si>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3k1zTIlLwTpRHuhKLLDn5</t>
  </si>
  <si>
    <t>2PrXiN7fZ5I7opWv0zss7f</t>
  </si>
  <si>
    <t>The producer implements prevention measures.</t>
  </si>
  <si>
    <t>2vErMPlSoosPEpTY2QJ2Ky</t>
  </si>
  <si>
    <t>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</si>
  <si>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6ShIxJL429s11nG2oOVz4y</t>
  </si>
  <si>
    <t>7eKuzn718FIsCH831X5WcJ</t>
  </si>
  <si>
    <t>Adventitious mixing of genetically modified (GM) crops with conventional crops is avoided.</t>
  </si>
  <si>
    <t>2fQuFHHuLs7deDSaA1yzbx</t>
  </si>
  <si>
    <t>A visual assessment of the identification of GM crops and the integrity of the storage shall be made.</t>
  </si>
  <si>
    <t>30jEVEr91nZpdd9cxyULwz</t>
  </si>
  <si>
    <t>6cb14tSx2mpBOAnGEy1kRu</t>
  </si>
  <si>
    <t>10cXZcg7pFtEoKBuOII1x2</t>
  </si>
  <si>
    <t>A procedure for use and handling of genetically modified (GM) materials is available.</t>
  </si>
  <si>
    <t>3zDGFiT9YJO1AYhhQN3xPL</t>
  </si>
  <si>
    <t>An implemented documented procedure that explains how GM materials (crops and trials) are grown and handled shall be available.</t>
  </si>
  <si>
    <t>6lD7DOdzB6Rnug1N27mNCF</t>
  </si>
  <si>
    <t>0OopPz2jv1147kWYgriqY</t>
  </si>
  <si>
    <t>The producer’s direct clients have been informed of the genetically modified organism (GMO) status of the product.</t>
  </si>
  <si>
    <t>3dtG1JaPk0eOFqThXqFva4</t>
  </si>
  <si>
    <t>Documented evidence of communication shall be kept and shall allow verification that all products supplied to direct clients meet the agreed requirements.</t>
  </si>
  <si>
    <t>1t5QCNubrbz9auNFTUyN4F</t>
  </si>
  <si>
    <t>Uu8eoF6jDDN2s7k3idkoh</t>
  </si>
  <si>
    <t>Growing of genetically modified crops and/or trials is subject to the prevailing regulations in the country of production.</t>
  </si>
  <si>
    <t>76id2KckbnYFJrFZ17aIJ0</t>
  </si>
  <si>
    <t>The producer shall have a copy of the prevailing regulations in the country of production and comply accordingly. Records shall be kept of the specific modification and/or the unique identifier. Specific husbandry and management advice shall be obtained.</t>
  </si>
  <si>
    <t>7q2pbXt75nDPyl0x6paQeQ</t>
  </si>
  <si>
    <t>5aJFxPO4wNkGJz6CfsP3iK</t>
  </si>
  <si>
    <t>Substrates of natural origins do not come from designated conservation areas.</t>
  </si>
  <si>
    <t>6GdmnaZTKKXRLDbJspXYQH</t>
  </si>
  <si>
    <t>There shall be records that attest to the source of the substrate of natural origin being used. These records shall demonstrate that the substrate does not come from designated conservation areas.
Opportunities to decrease the use of peat shall be considered.</t>
  </si>
  <si>
    <t>14lJpH5qVsP8C976yuQrDU</t>
  </si>
  <si>
    <t>7mwMkTkciAGz4tz6mUFzYq</t>
  </si>
  <si>
    <t>3D6t6aTnyx9Bkz2oGGC3oN</t>
  </si>
  <si>
    <t>Records are kept of any chemicals used to sterilize substrates for reuse.</t>
  </si>
  <si>
    <t>2eO3TvZbJXvGQGE5XN0lIk</t>
  </si>
  <si>
    <t>If substrates are sterilized on the farm, the name or reference of the field, orchard, or greenhouse shall be recorded.
If substrates are sterilized off-farm, the
name and location of the company that sterilizes the substrate shall be recorded.
In all cases, the following shall all be correctly recorded:
- Dates of sterilization (day/month/year)
- Name and active ingredient used
- Machinery used (e.g., 1000l tank)
- Method used (drenching, fogging, etc.)
- Operator’s name (person who actually applied the chemicals and performed the sterilization)
- Preplanting interval
Where applicable and feasible, steaming or nonchemical alternatives shall be used for sterilizing substrates that will be reused.</t>
  </si>
  <si>
    <t>1nFiybvI8GEmwbtCaJzTcs</t>
  </si>
  <si>
    <t>4LzYsLBQazKkqf77OFmfJJ</t>
  </si>
  <si>
    <t>The GLOBALG.A.P. Number (GGN) is indicated on all final products originating from certified production processes when registered for parallel ownership.</t>
  </si>
  <si>
    <t>1oRrR9Z2l2EcPUw8YfW9yA</t>
  </si>
  <si>
    <t>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</si>
  <si>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3rumQaXjiKnUa9K3Qkb1Pr</t>
  </si>
  <si>
    <t>3CcxEIPwrtT98nsT1h5uDy</t>
  </si>
  <si>
    <t>The producer participates in substrate recycling.</t>
  </si>
  <si>
    <t>5B8scFM1s3Q4OGpeJi07so</t>
  </si>
  <si>
    <t>The producer should keep records documenting dates and quantities of recycled substrate. Invoices/Loading dockets are acceptable. If there is no participation in an available recycling program, it should be justified. Participation in an off-farm recycling program is acceptable.</t>
  </si>
  <si>
    <t>5xFBRKHSe09twkrrxx0w4b</t>
  </si>
  <si>
    <t>9zddHxyV5qLkUOtGH4ZtI</t>
  </si>
  <si>
    <t>The preplanting interval is complied with.</t>
  </si>
  <si>
    <t>6X3pEdt0jibWwOqrZPpLMd</t>
  </si>
  <si>
    <t>The preplanting interval shall be recorded.</t>
  </si>
  <si>
    <t>2g5JReDfSpzAHl16771ew5</t>
  </si>
  <si>
    <t>5FShK1nH0dePcZZ6NRxVOI</t>
  </si>
  <si>
    <t>5sBJEU9Yh11QkBMjDGO69O</t>
  </si>
  <si>
    <t>There is documented justification for the use of soil fumigants.</t>
  </si>
  <si>
    <t>C7Uz3TEgicauHjm7AYPcf</t>
  </si>
  <si>
    <t>There shall be documented evidence and justification for the use of soil fumigants, including targeted problem, location, date, active ingredient, doses, method of application, and operator. Methyl bromide shall never be used as a soil fumigant.</t>
  </si>
  <si>
    <t>6dJIu6qIaRaZPvPRzhAP6T</t>
  </si>
  <si>
    <t>6hUpiuLftZxqDRQjTjAzAt</t>
  </si>
  <si>
    <t>Purchased inorganic fertilizers are accompanied by documented evidence of chemical content, including heavy metals.</t>
  </si>
  <si>
    <t>5gHQKL0Sd4ywMwv9WkH6Oi</t>
  </si>
  <si>
    <t>Documented evidence detailing chemical content, including heavy metals, should be available for all inorganic fertilizers used on registered crops within the last 12 months.</t>
  </si>
  <si>
    <t>1DSOMfBwEJ7NMTIzs3yO1i</t>
  </si>
  <si>
    <t>7pu2JeYyYjQlQ0Haquo5pE</t>
  </si>
  <si>
    <t>5hk2Xwp40fHNApJclVmm6S</t>
  </si>
  <si>
    <t>The content of major nutrients (nitrogen, phosphorus, potassium) in applied fertilizers is known.</t>
  </si>
  <si>
    <t>7jZ51A5jPnNDlJJgnUwM8s</t>
  </si>
  <si>
    <t>Documented evidence/labels detailing major nutrient content (or recognized standard values) shall be available for all fertilizers (organic and inorganic) used on registered crops within the last 24 months.</t>
  </si>
  <si>
    <t>1bIq5EHWDucgwQrZ6cARYP</t>
  </si>
  <si>
    <t>6jDygy36pSblRpr7oJbCAS</t>
  </si>
  <si>
    <t>The producer uses the results of integrated pest management (IPM) to learn and to improve the IPM plan.</t>
  </si>
  <si>
    <t>5VavZcnGq2nukyvRoE9gUs</t>
  </si>
  <si>
    <t>There shall be evidence that the producer evaluates the IPM plan on a yearly basis and introduces improvements if these were identified as necessary.
In Option 2 producer groups, evidence at quality management system (QMS) level is acceptable.</t>
  </si>
  <si>
    <t>a0ZHeW9Pj6cRoTzk25qBX</t>
  </si>
  <si>
    <t>wyeCJ54KTzkeOgl0DgFbJ</t>
  </si>
  <si>
    <t>Quantities (produced, stored, and/or purchased) are recorded and summarized for all products.</t>
  </si>
  <si>
    <t>4gADD8eNFnRmubGy6iuu9r</t>
  </si>
  <si>
    <t>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t>
  </si>
  <si>
    <t>7HDQtIsDtzns0bD1ntR0eP</t>
  </si>
  <si>
    <t>4xHIsQY9kAecMCnzqZpWRt</t>
  </si>
  <si>
    <t>4T3D3LTJ5Jbv9tNQLyJfV6</t>
  </si>
  <si>
    <t>Sales records are available for all quantities sold for all registered products.</t>
  </si>
  <si>
    <t>2zbGcvycvq02g4LDfloB9w</t>
  </si>
  <si>
    <t>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</si>
  <si>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3gAGXjrsPzpUMfKpcXCTux</t>
  </si>
  <si>
    <t>1zoBxRKcFgkb2sxAmabzbx</t>
  </si>
  <si>
    <t>A food defense system is in place to address risks associated with malicious attack or contamination.</t>
  </si>
  <si>
    <t>2wDjJDbHTHY3neAJUw15eM</t>
  </si>
  <si>
    <t>The system shall include:
- A risk assessment to identify potential threats to the safety of products, taking into account risks from deliberate attempts to inflict contamination or damage
- Procedures to mitigate the identified threats
- Worker, visitor, and subcontractor awareness of the need to support food defense measures, ensured through training, signs, pictograms, etc.</t>
  </si>
  <si>
    <t>48EClxc2uJIvBOW8IlSEPt</t>
  </si>
  <si>
    <t>1PQLyFfvT8HcHlv1U36FDF</t>
  </si>
  <si>
    <t>3cgQG49eXFAirl8sZLCd8z</t>
  </si>
  <si>
    <t>Procedures are in place to manage and handle non-conforming products.</t>
  </si>
  <si>
    <t>6LrmeX3rOktnN8piuU2dra</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</si>
  <si>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</si>
  <si>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1LqxqbMnYmX3O47nTDkHLF</t>
  </si>
  <si>
    <t>5DecvSexBpi7ELgGwbDyBf</t>
  </si>
  <si>
    <t>2fMHX6cB0iBPjBkli59lFS</t>
  </si>
  <si>
    <t>Documented procedures are in place to manage the recall and withdrawal of products from the marketplace, and such procedures are tested annually.</t>
  </si>
  <si>
    <t>66OoF4aEY3OJqMNDQccH4c</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</si>
  <si>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t>
  </si>
  <si>
    <t>5ZEbtYAwaiK1X4qvVH0ye8</t>
  </si>
  <si>
    <t>3ThIEHcgptXUZC1eU6PIiA</t>
  </si>
  <si>
    <t>5i9Cq01YzyjncTy29p2Nc</t>
  </si>
  <si>
    <t>An inventory is in place to manage stock on site.</t>
  </si>
  <si>
    <t>0fWzCJamQgsDCyhdfULx1</t>
  </si>
  <si>
    <t>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</si>
  <si>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6PzSKiJw1bRFye5uX49taK</t>
  </si>
  <si>
    <t>D8h5R5hmMWHgYMJLGJ4bk</t>
  </si>
  <si>
    <t>6eCT7oszLRfJ5SeZbLMepw</t>
  </si>
  <si>
    <t>A system is in place to address risks associated with food fraud.</t>
  </si>
  <si>
    <t>3jAiEyWEg3cYPBbho4IboG</t>
  </si>
  <si>
    <t>The system shall include the following points:
- A risk assessment shall be in place to identify ways in which a producer may inadvertently purchase fraudulent supplies and materials, as well as how the producer’s finished product or packaging could be used inappropriately.
- Procedures shall be in place to mitigate the identified vulnerabilities. The producer shall demonstrate that the risk of incurring of fraud is mitigated by procuring authentic plant protection products, propagation material, and packaging.
- Where applicable, a description of how labeling and packaging is controlled to limit theft and misuse shall be available. Mitigating measures taken to reduce the likelihood of and define the response to fraud events shall be documented.</t>
  </si>
  <si>
    <t>2o0PHrjwVpc8TxdOBpkPzy</t>
  </si>
  <si>
    <t>32d27JK4ndCtdPt17Jn3T</t>
  </si>
  <si>
    <t>5oIOrpK7VM3XsU8rfyXOrb</t>
  </si>
  <si>
    <t>Specifications for materials and services that are relevant to food safety are available.</t>
  </si>
  <si>
    <t>7k3gviM0HgvGySIcPa9WAb</t>
  </si>
  <si>
    <t>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</si>
  <si>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28Y8t1jeHZ1thjdfUnCnuA</t>
  </si>
  <si>
    <t>1JMudvDzRJyj3k5Lqd1SNL</t>
  </si>
  <si>
    <t>The producer has completed and signed the food safety policy declaration.</t>
  </si>
  <si>
    <t>4h0rAoGY16O0OjJIQ7QH2p</t>
  </si>
  <si>
    <t>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Substantiate the self-assessment checklist (for Option 1 individual producers)
- Be completed either by central management or on quality management system (QMS) level on behalf of Option 2 producer group members and Option 1 multisite producers with QMS</t>
  </si>
  <si>
    <t>7bt3lOtOqh5dlKm5Rqrjx4</t>
  </si>
  <si>
    <t>2yao6QMFg6n8laqX5uBD5b</t>
  </si>
  <si>
    <t>4P7E9C0IVKftcVdaw4gPdn</t>
  </si>
  <si>
    <t>Laboratory testing occurs in a manner consistent with industry requirements.</t>
  </si>
  <si>
    <t>4ZQxrjOPjfnaTCPlFn5Z3</t>
  </si>
  <si>
    <t>There shall be documented evidence that laboratories used to analyze parameters impacting food safety are operating in accordance with the requirements of ISO/IEC 17025. In countries, regions, or situations where a laboratory with current ISO/IEC certification is not available, alternative national/regional lab verifications may be presented. In countries and regions with laboratories operating in accordance with ISO/IEC 17025, such laboratories shall be used for analysis required by the standard and supporting risk assessments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</si>
  <si>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31r3O7m6YdmvyCuOWIOMh6</t>
  </si>
  <si>
    <t>73cAXT0XkFCjndzIIezsen</t>
  </si>
  <si>
    <t>20kofxmNsdnDzAoAJXjvuw</t>
  </si>
  <si>
    <t>Effective corrective actions are taken to address non-conformances detected during the self-assessments/internal audits.</t>
  </si>
  <si>
    <t>4gvb1PFxKRgI9T3AUfA1x5</t>
  </si>
  <si>
    <t>Corrective actions shall be documented. Any necessary changes shall be implemented. Compliance with all applicable Major Musts and at least 95% of applicable Minor Musts is required.</t>
  </si>
  <si>
    <t>76Up1Jlz2ogKdKXUH1J3L</t>
  </si>
  <si>
    <t>3OXeRTvG4Y0wNDWncsv7g8</t>
  </si>
  <si>
    <t>7uLCD1w7xxo7pAa1DrKAro</t>
  </si>
  <si>
    <t>The producer completes a minimum of one self-assessment/internal audit annually to the standard.</t>
  </si>
  <si>
    <t>3jh0n8K5J5o2qw4Q8O5vDD</t>
  </si>
  <si>
    <t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</si>
  <si>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7xlIZC2bfwh0I7BDK4eMO8</t>
  </si>
  <si>
    <t>4yzthwpPcwRcENQbbfkkNR</t>
  </si>
  <si>
    <t>Records for auditing purposes are up-to-date. Records are kept for a minimum period of two years, unless a longer period is required.</t>
  </si>
  <si>
    <t>1aTSs3MyWx4cMKWHHVhks3</t>
  </si>
  <si>
    <t>All records generated or kept by the producer for auditing purposes shall:
- Be stored securely, readily accessible and kept up to date
- Be retained for a minimum of two years, or longer if required by customers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t>
  </si>
  <si>
    <t>WWdX1Wkk01XzcMWRiIDbo</t>
  </si>
  <si>
    <t>1FM5VpOQt13eRbCUpAUyuD</t>
  </si>
  <si>
    <t>A continuous improvement plan is documented.</t>
  </si>
  <si>
    <t>3DOe60VwvHCofivpsEOcd3</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</si>
  <si>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</si>
  <si>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56qKvdkR8Qg3QZIquXSE61</t>
  </si>
  <si>
    <t>6rKq4mmlkyQjV4tsQtOu07</t>
  </si>
  <si>
    <t>A complaint procedure relating to both internal and external issues covered by the standard is available and implemented.</t>
  </si>
  <si>
    <t>2DgWgbVe8XXCRAZLauw9am</t>
  </si>
  <si>
    <t>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</si>
  <si>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36VGW0OgI5dbYuNy8pN1X4</t>
  </si>
  <si>
    <t>2k5jjbiPRhGSA4MK02DgLb</t>
  </si>
  <si>
    <t>4FNjciZm5VAopAfvMemNHD</t>
  </si>
  <si>
    <t>Workers are informed of their rights related to the standard, and there is a grievance mechanism available and implemented through which workers can file complaints confidentially and without fear of retaliation.</t>
  </si>
  <si>
    <t>6OCdsE01Yckjb14eStag7f</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</si>
  <si>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</si>
  <si>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5LMwK3SiBMvgOtjut0DELI</t>
  </si>
  <si>
    <t>2jPbsdRFITM5EdNZ3q6QbJ</t>
  </si>
  <si>
    <t>A procedure is in place to manage and control documents and records.</t>
  </si>
  <si>
    <t>u1mNlYxWg1rk7ek6RX6lx</t>
  </si>
  <si>
    <t>Documents and records affecting implementation of the requirements shall be managed and controlled.
A system shall demonstrate: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t>
  </si>
  <si>
    <t>32OiJEyxND30XigkQSU5nB</t>
  </si>
  <si>
    <t>6gmqamU34WBQf537wUGjY0</t>
  </si>
  <si>
    <t>Where the operation handles or stores allergens, the operation has a documented allergen management program.</t>
  </si>
  <si>
    <t>56y2pS0iosNrQjtngqUnqC</t>
  </si>
  <si>
    <t>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</si>
  <si>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PZK4Gn2DrhCyaDP5WzH4Z</t>
  </si>
  <si>
    <t>5KY6hi3SNEv3HVdZvmSusd</t>
  </si>
  <si>
    <t>The farm has a documented hygiene risk assessment.</t>
  </si>
  <si>
    <t>eTOcmrUcjr5MXNUCBMQNh</t>
  </si>
  <si>
    <t>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t>
  </si>
  <si>
    <t>1gpvHRL3jcuK0YTVBxeDJK</t>
  </si>
  <si>
    <t>3IWq02HKOxoHgkSdZiyaSE</t>
  </si>
  <si>
    <t>1hA4cT7jWi9wlsxVCH1kzb</t>
  </si>
  <si>
    <t>Smoking, eating, chewing, and drinking are confined to designated areas.</t>
  </si>
  <si>
    <t>01vw38LWVr5LiJx72w8gXp</t>
  </si>
  <si>
    <t>In order to prevent contamination of products, smoking, eating, chewing, and drinking shall be confined to designated areas and not be permitted in product handling or storage areas, unless indicated otherwise by the hygiene risk assessment. Drinking water is the exception.</t>
  </si>
  <si>
    <t>eHrBDPtfyKPEyydZkZ3ch</t>
  </si>
  <si>
    <t>4KCLpfkmg2Jhr6PCpGqBpu</t>
  </si>
  <si>
    <t>Documented hygiene procedures are in place to minimize food safety risks.</t>
  </si>
  <si>
    <t>1bjDAQAO0tSL87F1oYzG0Z</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</si>
  <si>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</si>
  <si>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4Nc9nru2SzM0uTXBXgIOFv</t>
  </si>
  <si>
    <t>1i4DsVfRz9VZgNHn7EiEPy</t>
  </si>
  <si>
    <t>All persons working on the farm have received hygiene training.</t>
  </si>
  <si>
    <t>3sC8JSEvwNadGTAhUT5JIf</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</si>
  <si>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</si>
  <si>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w2x9vMeTyRbMwGNvRhl2X</t>
  </si>
  <si>
    <t>1ZyfgOmwxaRiR7S4R7fDx4</t>
  </si>
  <si>
    <t>Clean toilets are provided for workers, visitors, and subcontractors in the vicinity of their work.</t>
  </si>
  <si>
    <t>3V8S3Zp473TpC8t9KgGKxq</t>
  </si>
  <si>
    <t>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</si>
  <si>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1dAfqdz6vInn6LNy7Nw1x7</t>
  </si>
  <si>
    <t>7K3MRY44lnOFUL5cGdaJO4</t>
  </si>
  <si>
    <t>Handwashing facilities are available for all workers, visitors, and subcontractors who come into direct contact with products.</t>
  </si>
  <si>
    <t>2RP7Y435eAH6UnT2ZJ8wRP</t>
  </si>
  <si>
    <t>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</si>
  <si>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660GdCXFhYcYKrEn1pOipI</t>
  </si>
  <si>
    <t>1GZwkXNfHhqTTJeL3DQWFf</t>
  </si>
  <si>
    <t>Information regarding maximum residue levels (MRLs) is available for the destination markets in which products will be traded.</t>
  </si>
  <si>
    <t>3IDBizxlBDJoLmCLZjs2oY</t>
  </si>
  <si>
    <t>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t>
  </si>
  <si>
    <t>78fF8J8n8uDPsOxFl12Alc</t>
  </si>
  <si>
    <t>pQXzulaRfGNtOnfNyOZNZ</t>
  </si>
  <si>
    <t>jB6TMTAcLsyjtQDv5smuU</t>
  </si>
  <si>
    <t>Animal activity that may result in product contamination is managed.</t>
  </si>
  <si>
    <t>i3lLFePtxbkCjVQo9AwkA</t>
  </si>
  <si>
    <t>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</si>
  <si>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5549Iv0gWkgX4FDJVWFH8d</t>
  </si>
  <si>
    <t>7seSPwiK53xgDNaPcMXgAb</t>
  </si>
  <si>
    <t>A risk assessment for all registered products has been completed and the maximum residue level (MRL) requirements of the applicable market(s) are met.</t>
  </si>
  <si>
    <t>137Xf4v8Mpw036IMmXje36</t>
  </si>
  <si>
    <t>The risk assessment shall cover all registered crops and the potential risk of MRL exceedance based on plant protection product (PPP) usage.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t>
  </si>
  <si>
    <t>1ILPT01JIkwsC8isQ4H8kK</t>
  </si>
  <si>
    <t>7fjEL7Oz8SgZ7Y25dwKOXo</t>
  </si>
  <si>
    <t>The correct maximum residue level (MRL) sampling and testing procedures are followed.</t>
  </si>
  <si>
    <t>5xUdcWFlaPPtkKg6Qac9dN</t>
  </si>
  <si>
    <t>Documented evidence shall be available demonstrating compliance with applicable sampling procedures.</t>
  </si>
  <si>
    <t>6NWBBBqg9MpWojgGW2ZIGH</t>
  </si>
  <si>
    <t>158ByoFlXlkyxmOt0mUZTl</t>
  </si>
  <si>
    <t>A documented action plan is available that describes the steps to be taken if a maximum residue level (MRL) is exceeded.</t>
  </si>
  <si>
    <t>3vU0IoOvm164HfRXlcuF2R</t>
  </si>
  <si>
    <t>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t>
  </si>
  <si>
    <t>48kQWqDtx15a6mj88diDn6</t>
  </si>
  <si>
    <t>XjwuRoAtGIL72wtmA9EUv</t>
  </si>
  <si>
    <t>A documented action plan is available that describes the steps to be taken if an unauthorized plant protection product (PPP) is detected in the maximum residue level (MRL) sampling.</t>
  </si>
  <si>
    <t>31pLZsiMwGuroBvJnU7qCb</t>
  </si>
  <si>
    <t>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t>
  </si>
  <si>
    <t>5NaljyW2kBqTkgVJBZz1Px</t>
  </si>
  <si>
    <t>7dCNAHVbPwKX3m1zE5cLtQ</t>
  </si>
  <si>
    <t>A water management plan is available.</t>
  </si>
  <si>
    <t>uusrZdKqtIRIcvl1eb9TZ</t>
  </si>
  <si>
    <t>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</si>
  <si>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696jSQYmLVDJoD3UnofwTY</t>
  </si>
  <si>
    <t>4YYEAFlKQL7dZttPmpxB2F</t>
  </si>
  <si>
    <t>5hlR4vlVGYfqUJv7rvjk1w</t>
  </si>
  <si>
    <t>qxgyk8NvXzQ13Kj1KENy4</t>
  </si>
  <si>
    <t>There is a risk assessment to assess food safety risks for pre- and postharvest water used.</t>
  </si>
  <si>
    <t>xtkXOff4S4IYGY9lHgB4s</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</si>
  <si>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</si>
  <si>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3IpeWKFXrR9KzyZauOOo79</t>
  </si>
  <si>
    <t>7xESRDocoDQgntibGVYSYr</t>
  </si>
  <si>
    <t>Corrective actions are taken based on results from the risk assessment and results of the water analysis.</t>
  </si>
  <si>
    <t>6Elx5FG2f7VuqovzYczuu3</t>
  </si>
  <si>
    <t>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</si>
  <si>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253gbk0kdnSSFyQX6iFKWy</t>
  </si>
  <si>
    <t>5D8v1HRYfYjneVWAaulZqc</t>
  </si>
  <si>
    <t>5WqQhUGztSt9fSCF4ivakw</t>
  </si>
  <si>
    <t>Water is analyzed for food safety, in accordance with the risk assessment.</t>
  </si>
  <si>
    <t>7igt0PcIEa4vNmIoI6NEvV</t>
  </si>
  <si>
    <t>Water shall be analyzed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</si>
  <si>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Vz1ajAacaQYHIbtnQMtd1</t>
  </si>
  <si>
    <t>379j8FnSaVTshzJmjUJXZl</t>
  </si>
  <si>
    <t>Tools are routinely used to calculate and optimize crop irrigation.</t>
  </si>
  <si>
    <t>kEfRTrUItuzVdC8l0fNIR</t>
  </si>
  <si>
    <t>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</si>
  <si>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6aZY7458MgGAXucrp2rDfj</t>
  </si>
  <si>
    <t>2EggdOFkS3XVEMXah0S2uO</t>
  </si>
  <si>
    <t>3vm4XxQCITAue3oouT1WMS</t>
  </si>
  <si>
    <t>Storage of water does not pose any food safety risks.</t>
  </si>
  <si>
    <t>7DzuydPdVdkr54s2v2X0zQ</t>
  </si>
  <si>
    <t>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t>
  </si>
  <si>
    <t>7GSUGbBCg0zqqdO3nIYknt</t>
  </si>
  <si>
    <t>5wC3xeZKuUwgc5lZsqmKYZ</t>
  </si>
  <si>
    <t>31ox0uYhiouy4oXsgUj3EI</t>
  </si>
  <si>
    <t>A risk assessment has been undertaken to evaluate environmental issues for water management on the farm (pre- and postharvest).</t>
  </si>
  <si>
    <t>26TF6rCMffOJYCEhuTocXR</t>
  </si>
  <si>
    <t>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</si>
  <si>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pWdwGloUfLIR1hDp5g6PY</t>
  </si>
  <si>
    <t>5iCSiRpigC3p5XlFXEKtfk</t>
  </si>
  <si>
    <t>Water that comes into contact with products during harvest and postharvest meets the microbial standard for drinking water.</t>
  </si>
  <si>
    <t>7LfXHI3r8icjTIA0RFiYU</t>
  </si>
  <si>
    <t>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</si>
  <si>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3lqlhYSO6RKvC1u3zWiwYv</t>
  </si>
  <si>
    <t>6o7UlzNxkDUtPzLqRRJSbM</t>
  </si>
  <si>
    <t>The use of treated sewage water does not pose a food safety risk.</t>
  </si>
  <si>
    <t>m4ZoxqgjizFlos755oNVY</t>
  </si>
  <si>
    <t>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</si>
  <si>
    <t>1JC40FtNqVbp8WoxTFygde</t>
  </si>
  <si>
    <t>V6DQSG0vNZC9zhUldHRRm</t>
  </si>
  <si>
    <t>Treated water used during harvest or postharvest is monitored appropriately.</t>
  </si>
  <si>
    <t>6FbOIZoJBh9ybNzdV6seU4</t>
  </si>
  <si>
    <t>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</si>
  <si>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16Av8HVNPoCgoz7JtjH8Sx</t>
  </si>
  <si>
    <t>6JdhXvhxlsekyA6Do1Hz1F</t>
  </si>
  <si>
    <t>Recirculated water used during production, harvest, and postharvest is changed or replenished at an appropriate frequency.</t>
  </si>
  <si>
    <t>4RMNo3lMTQsd80RDmR6B1L</t>
  </si>
  <si>
    <t>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t>
  </si>
  <si>
    <t>7hOTPldse8gJRQ2v6uOO9x</t>
  </si>
  <si>
    <t>74eqP00a18kcAP9vY1Gjwf</t>
  </si>
  <si>
    <t>A risk-based microbial environmental monitoring program is in place for product handling areas.</t>
  </si>
  <si>
    <t>1sgF6zdPLKojAVWXZ5g1mB</t>
  </si>
  <si>
    <t>Where postharvest activities are included in an operation, there shall be a risk-based microbial environmental monitoring program in place for the product handling areas. The program shall allow for assessment of effectiveness of cleaning procedures and identify sources of potential contamination (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</si>
  <si>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6SSbkfthK0LYaxbv5b14GB</t>
  </si>
  <si>
    <t>1vk62VlZg3Zq6bcgLfSxGJ</t>
  </si>
  <si>
    <t>lexOcDEw5oGsJLmfei3Xg</t>
  </si>
  <si>
    <t>2KjDdMXpsNwRyljUsmaAEH</t>
  </si>
  <si>
    <t>A pest management plan is in place and implemented.</t>
  </si>
  <si>
    <t>B98GYguSgyevesBZ4KQZ3</t>
  </si>
  <si>
    <t>A pest management plan for monitoring and control of pests in the packing and storage areas shall be in place.
There shall be visual evidence that the pest monitoring and correcting processes are effective.</t>
  </si>
  <si>
    <t>1OZTzJWvKeCm4lQLj2de5o</t>
  </si>
  <si>
    <t>4KiAS3Bj2bWvWudrKfQeV5</t>
  </si>
  <si>
    <t>53XFoKAPf6LCkQ9DPX66v6</t>
  </si>
  <si>
    <t>Final product labeling is appropriate.</t>
  </si>
  <si>
    <t>5lKgli7BOk5ruTNgzGgxOO</t>
  </si>
  <si>
    <t>Where final product packing is included in the scope of certification, product labeling shall be done according to applicable requirements in the country of intended sale and any customer specifications.
Packaging may be provided by the customer, indicating compliance with customer specifications.</t>
  </si>
  <si>
    <t>6v0SS1OCIEL11DaUsdV8qY</t>
  </si>
  <si>
    <t>5R8KVBcIttnu0XWYX32GfI</t>
  </si>
  <si>
    <t>4mzBZ5lZnQkyoWFs8krabw</t>
  </si>
  <si>
    <t>Controlled storage conditions are maintained.</t>
  </si>
  <si>
    <t>2TCR1TFBF0dQvqA3IB05MJ</t>
  </si>
  <si>
    <t>Temperature-, humidity- (where relevant), and atmosphere-controlled storage areas shall be monitored and maintained. Records of monitoring shall be kept.</t>
  </si>
  <si>
    <t>5RnRCz8ee4Zl9QUgeRKTHd</t>
  </si>
  <si>
    <t>1nmjX0eVRR8MGmNwWa2JRg</t>
  </si>
  <si>
    <t>3w4nd59PrvdbBYIut3dXUf</t>
  </si>
  <si>
    <t>A system is in place for handling foreign material contamination.</t>
  </si>
  <si>
    <t>6Bh8OPEuWkIf222rvoZVnC</t>
  </si>
  <si>
    <t>A system for handling foreign material contamination, including glass and hard plastic breakages (in greenhouses, product handling, preparation and storage areas, etc.) shall be in place.</t>
  </si>
  <si>
    <t>7h4leQtnNFBbHHWbgN8lXM</t>
  </si>
  <si>
    <t>6M6KyF8fu3NUioXvrS7CXU</t>
  </si>
  <si>
    <t>6eCCw2F6MukvEGrRMih6L9</t>
  </si>
  <si>
    <t>Records are kept of pest control inspections and corrective actions taken.</t>
  </si>
  <si>
    <t>7CGLG5MMs7igIDIR1hSwkH</t>
  </si>
  <si>
    <t>Monitoring shall take place and records of pest control inspections and follow-up action plan(s) shall be kept.</t>
  </si>
  <si>
    <t>17A0TWTezVDi28Glayo9lo</t>
  </si>
  <si>
    <t>3GYD5AfACoMcapCqIJaEbW</t>
  </si>
  <si>
    <t>Systems are in place to ensure that foreign materials do not contaminate products.</t>
  </si>
  <si>
    <t>6SpnTZNadoabwbpdAWXjAb</t>
  </si>
  <si>
    <t>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</si>
  <si>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5mPXfcMYhxhtowbRri3IQe</t>
  </si>
  <si>
    <t>4TaEOi13PA5NzzHObNPjhP</t>
  </si>
  <si>
    <t>Cleaning equipment, agents, lubricants, etc. are stored and used to prevent chemical contamination of products and are approved for application in the food industry.</t>
  </si>
  <si>
    <t>55ZFSiFdF6GvPJZKhfFjDj</t>
  </si>
  <si>
    <t>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t>
  </si>
  <si>
    <t>Cewd3FqcwBMtVtTDK4h9s</t>
  </si>
  <si>
    <t>2O2RBDm2SCvPwdrmT1rH0G</t>
  </si>
  <si>
    <t>6K2AKsZdfsOdekTRF5nsQD</t>
  </si>
  <si>
    <t>Packaging materials are appropriate for their intended use and stored under conditions that protect the materials from contamination.</t>
  </si>
  <si>
    <t>1uRinBSosYFCTWv4uBg2j3</t>
  </si>
  <si>
    <t>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t>
  </si>
  <si>
    <t>2dICe16UyjeiIXsewSiZ0F</t>
  </si>
  <si>
    <t>68fmjo3gU1AMf7WJNKw3bp</t>
  </si>
  <si>
    <t>Vehicles and equipment used for loading, transport, or storage of harvested products are cleaned, maintained, and appropriate for use.</t>
  </si>
  <si>
    <t>3FLPJqlR4cNgfxnVAHRjdK</t>
  </si>
  <si>
    <t>Vehicles and equipment used for loading, transport, or storage of harvested products shall be cleaned and maintained and stored to prevent product contamination (animal manure, fuel spills, etc.).
Vehicles and equipment shall be suitable for the intended purpose.</t>
  </si>
  <si>
    <t>6IrNZKz3qOVDHkDwPYiiRP</t>
  </si>
  <si>
    <t>63U2FqCsGPStS3cqPeuBYl</t>
  </si>
  <si>
    <t>Containers used for production and harvesting are cleaned, maintained, and appropriate for use.</t>
  </si>
  <si>
    <t>7rFZNq9H38MK1n4ZrkP07l</t>
  </si>
  <si>
    <t>Production and harvesting containers shall be made of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</si>
  <si>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5fykOKaat54TiKeJ3Hsdxi</t>
  </si>
  <si>
    <t>5ujhCbOnghq8O4QcehPUHh</t>
  </si>
  <si>
    <t>All locations for collection, storage, and distribution of packed products are cleaned and maintained.</t>
  </si>
  <si>
    <t>ghDuWGa0oXyr2UTiznr9m</t>
  </si>
  <si>
    <t>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t>
  </si>
  <si>
    <t>1YLM3OSLxNjfbzK08dMBHL</t>
  </si>
  <si>
    <t>6feqDUA00CIR112ELALNyl</t>
  </si>
  <si>
    <t>Actions are taken to complement on-farm water management with off-farm activities (while recognizing that the legal scope of the producer is on the farm).</t>
  </si>
  <si>
    <t>5T2dEkEZu7w23ks8utOsHA</t>
  </si>
  <si>
    <t>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</si>
  <si>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2OCiodFuK1rlixpWaP9dz</t>
  </si>
  <si>
    <t>d9rCS3tguaEvdlnIdpz5T</t>
  </si>
  <si>
    <t>Harvested and packed products are stored to minimize food safety risks.</t>
  </si>
  <si>
    <t>1IcWxLUB26GNPphYlZYNnW</t>
  </si>
  <si>
    <t>All harvested products (packed products, bulk) are stored appropriately and protected from contamination in accordance with the hygiene risk assessment.</t>
  </si>
  <si>
    <t>64eXp9wXIN3niDO0YpCyrg</t>
  </si>
  <si>
    <t>2raD0wMGmr2mrvAoJwm9ao</t>
  </si>
  <si>
    <t>Water storage facilities are present and well maintained to take advantage of periods of maximum water availability.</t>
  </si>
  <si>
    <t>5JQP5gZkgc1JTMPALlzLl0</t>
  </si>
  <si>
    <t>Where the farm is located in areas of seasonal water availability, there should be water storage facilities for water use during periods when water availability is low. These should be in a good state of repair and appropriately fenced/secured to prevent accidents.</t>
  </si>
  <si>
    <t>6SYtstXjTWIrwPyIObicZn</t>
  </si>
  <si>
    <t>1uRKJDxlLQmjDmhNoVTLob</t>
  </si>
  <si>
    <t>Restrictions indicated in water permits/licenses are complied with.</t>
  </si>
  <si>
    <t>5ZtEwvCz2CqqKhZu43BToz</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</si>
  <si>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</si>
  <si>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5U9xxekFJ28sU2NwdkP9u8</t>
  </si>
  <si>
    <t>1xeZMLPffFYhhlsn4JkGqu</t>
  </si>
  <si>
    <t>otjpwee7gFLMM5JcF5PML</t>
  </si>
  <si>
    <t>Water use at farm level has valid permits/licenses where legally required.</t>
  </si>
  <si>
    <t>1W0gsx2AdY7viOtP4wJ9dH</t>
  </si>
  <si>
    <t>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</si>
  <si>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2RYvdWN3inmvhM1mv6cHgv</t>
  </si>
  <si>
    <t>JviXTsYIcUfNNHPBNIsYN</t>
  </si>
  <si>
    <t>Measures are taken to understand the amount of water used and actions identified for how to increase water use efficiency.</t>
  </si>
  <si>
    <t>4NhhAV43nit5rWKQG7csgf</t>
  </si>
  <si>
    <t>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t>
  </si>
  <si>
    <t>1DPqtWcxyCUhCTPFlOWGyO</t>
  </si>
  <si>
    <t>61BkvwmRRlRROsOO6FMpB8</t>
  </si>
  <si>
    <t>Management of water is supported with metrics.</t>
  </si>
  <si>
    <t>4lxyAWPYZNtgSqT8CXfQjr</t>
  </si>
  <si>
    <t>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t>
  </si>
  <si>
    <t>3BWEx8djPc7He2DPNi2KMr</t>
  </si>
  <si>
    <t>2wacWFwRd5rmnFsKwSBRNZ</t>
  </si>
  <si>
    <t>Where feasible, measures have been implemented to collect water and, where appropriate, to recycle.</t>
  </si>
  <si>
    <t>5DLcMuu02yEZKOX3tY5xns</t>
  </si>
  <si>
    <t>Water collection and/or recycling shall be implemented where economically and practically feasible (from building roofs, greenhouses, etc.).
Water collection or recycling does not refer only to rainwater. Collection from watercourses is not encouraged.</t>
  </si>
  <si>
    <t>uzn8UMxTkF1w7M3FTD0sW</t>
  </si>
  <si>
    <t>All Sections</t>
  </si>
  <si>
    <t>Unique Sections</t>
  </si>
  <si>
    <t>Unique Subsections</t>
  </si>
  <si>
    <t>Section:Subsection</t>
  </si>
  <si>
    <t>Section GUID</t>
  </si>
  <si>
    <t>Subsection GUID</t>
  </si>
  <si>
    <t>Title</t>
  </si>
  <si>
    <t>S Order</t>
  </si>
  <si>
    <t>SS Order</t>
  </si>
  <si>
    <t>Schon da?</t>
  </si>
  <si>
    <t>3YIgWsy9P8ND3BJPQGnD0j</t>
  </si>
  <si>
    <t xml:space="preserve">FO 01 MANAGEMENT </t>
  </si>
  <si>
    <t>5mUWYvmAcBFoyUbNbMwBFm1DSOMfBwEJ7NMTIzs3yO1i</t>
  </si>
  <si>
    <t>Gje6Vs9erIFxkUciUvJH4</t>
  </si>
  <si>
    <t>6mrYpZ2GcLZ7AP1RVVry5G78fF8J8n8uDPsOxFl12Alc</t>
  </si>
  <si>
    <t>2TfKDuTMsKF5HLrx4ZV67W</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</si>
  <si>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</si>
  <si>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</si>
  <si>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</si>
  <si>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6Rm0QwTMNW6kK0eTQrJkhZ78fF8J8n8uDPsOxFl12Alc</t>
  </si>
  <si>
    <t>6FdWPU4oDWbSzvdyOZoYoB</t>
  </si>
  <si>
    <t>5nPf6FvRIaYhUohxiK6Z4C1DSOMfBwEJ7NMTIzs3yO1i</t>
  </si>
  <si>
    <t>3mN9LJ6V8o5Ft5nePpLgvo</t>
  </si>
  <si>
    <t>1bKgax0qDr1kdS45vRoOYL</t>
  </si>
  <si>
    <t>HOP 01 INTERNAL DOCUMENTATION</t>
  </si>
  <si>
    <t>7rjim934yL9ogfLKGg1C6w7mjSidGuWy0Ls8TvSUsTPI</t>
  </si>
  <si>
    <t>5UQeS9ZpTZ73bWl747qvBc</t>
  </si>
  <si>
    <t>19FqK7ekLK0m3iLHchTn8h7mjSidGuWy0Ls8TvSUsTPI</t>
  </si>
  <si>
    <t>4Trg9Ks2xdqdCKsYEmUg8D</t>
  </si>
  <si>
    <t>538rGD6MQerNMNSCfcYCp7</t>
  </si>
  <si>
    <t>GENERAL</t>
  </si>
  <si>
    <t>1bKgax0qDr1kdS45vRoOYL5TvyR0UgB0EOmnMkFaZftX</t>
  </si>
  <si>
    <t>58YIZdoFmkYixB4J9NtgtD</t>
  </si>
  <si>
    <t>1NXB83vWchkgtYCMUnCsww</t>
  </si>
  <si>
    <t>QMS  01 Legality and administration</t>
  </si>
  <si>
    <t>4wZVGrd3Y6MNXGOUDdx8aE5TvyR0UgB0EOmnMkFaZftX</t>
  </si>
  <si>
    <t>1yWMo0Q80qUQDJqsf2LkXE</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</si>
  <si>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</si>
  <si>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</si>
  <si>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</si>
  <si>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3jlC57moeRajaaQIIaDd205TvyR0UgB0EOmnMkFaZftX</t>
  </si>
  <si>
    <t>4qbSjlziUqnQJwKT4sdkb1</t>
  </si>
  <si>
    <t>FV 01 INTERNAL DOCUMENTATION</t>
  </si>
  <si>
    <t>1Lf9FHKch0eiLXJIpNhkap5TvyR0UgB0EOmnMkFaZftX</t>
  </si>
  <si>
    <t>7Im0gZuPu0LHTMAIaQXrVq</t>
  </si>
  <si>
    <t>6vK5KBcIFJbIyxl3B3ekIp</t>
  </si>
  <si>
    <t>FO 01 MANAGEMENT</t>
  </si>
  <si>
    <t>2bWjTJm7YGHjn0xzK8lmrx5TvyR0UgB0EOmnMkFaZftX</t>
  </si>
  <si>
    <t>2rxdA3gpl0PXbrvpZ0BtCg</t>
  </si>
  <si>
    <t>4wZVGrd3Y6MNXGOUDdx8aE</t>
  </si>
  <si>
    <t>HOP 02 CONTINUOUS IMPROVEMENT PLAN</t>
  </si>
  <si>
    <t>6Wkw4wWRDCURPfRLe7FPfh5TvyR0UgB0EOmnMkFaZftX</t>
  </si>
  <si>
    <t>6RbDnySZpbgffC9ju2q32c</t>
  </si>
  <si>
    <t>1o8mD6EnK5wQwCEJoONfYj</t>
  </si>
  <si>
    <t>RIGHT OF ASSOCIATION AND REPRESENTATION</t>
  </si>
  <si>
    <t>3hFRwOPd6tyF3XqgDpiUsI5TvyR0UgB0EOmnMkFaZftX</t>
  </si>
  <si>
    <t>1eFqhUYZUruUIaNxgz39cm</t>
  </si>
  <si>
    <t>3teX4BYt2AW8sJqpMJrRZD</t>
  </si>
  <si>
    <t>QMS 02 Management and organization</t>
  </si>
  <si>
    <t>2kuhirjgnGOVNDcaDpOkYM5TvyR0UgB0EOmnMkFaZftX</t>
  </si>
  <si>
    <t>DJzqg2fWJNX8DV2KctvYg</t>
  </si>
  <si>
    <t>FV 02 CONTINUOUS IMPROVEMENT PLAN</t>
  </si>
  <si>
    <t>6jdV20fj5kQdZCYqV2HAZj5TvyR0UgB0EOmnMkFaZftX</t>
  </si>
  <si>
    <t>70ruHYc2MpTvg0jD7QMezL</t>
  </si>
  <si>
    <t>6GF3xiweshSSrjhesMZt6f</t>
  </si>
  <si>
    <t>AQ 02 INTERNAL DOCUMENTATION</t>
  </si>
  <si>
    <t>1JbTSVCXvD1rsi9FQI4BLX5TvyR0UgB0EOmnMkFaZftX</t>
  </si>
  <si>
    <t>7szhAVwZa7A9bpfSi2pieJ</t>
  </si>
  <si>
    <t>3labXsBTDnp2nMlbS2V5AI</t>
  </si>
  <si>
    <t>FO 02 TRACEABILITY</t>
  </si>
  <si>
    <t>VDK37xlSNcEUrQRExLE3o5TvyR0UgB0EOmnMkFaZftX</t>
  </si>
  <si>
    <t>1QZN9MgOjsyqVA68ggNrjJ</t>
  </si>
  <si>
    <t>3jlC57moeRajaaQIIaDd20</t>
  </si>
  <si>
    <t>HOP 03 RESOURCE MANAGEMENT AND TRAINING</t>
  </si>
  <si>
    <t>5jzyQhmb27D4nmyslaqw295TvyR0UgB0EOmnMkFaZftX</t>
  </si>
  <si>
    <t>5MIp8lIIRxiecaRlBx45ZA</t>
  </si>
  <si>
    <t>hQNd2uxITz3h9L5NA0Esq</t>
  </si>
  <si>
    <t>GRASP WORKER REPRESENTATION</t>
  </si>
  <si>
    <t>1EgtVf0gt9faAZ208UKbhp5TvyR0UgB0EOmnMkFaZftX</t>
  </si>
  <si>
    <t>6xn2hlRu4XuFNY4EvmmhGh</t>
  </si>
  <si>
    <t>iX5cwfCbucoiOoSsaucW1</t>
  </si>
  <si>
    <t>QMS 03 Document Control</t>
  </si>
  <si>
    <t>17ftYiGJQGfvC82XpjU1HE5TvyR0UgB0EOmnMkFaZftX</t>
  </si>
  <si>
    <t>4FpGNTsK7qObG6w0IK8lJ9</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</si>
  <si>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</si>
  <si>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</si>
  <si>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</si>
  <si>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79NJXc4l9NQEbbeDhi7yAn5TvyR0UgB0EOmnMkFaZftX</t>
  </si>
  <si>
    <t>4CAFQJ1DissSwVgUR6FAo2</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</si>
  <si>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</si>
  <si>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</si>
  <si>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</si>
  <si>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AqZg0D6YeGl82j7kk861G5TvyR0UgB0EOmnMkFaZftX</t>
  </si>
  <si>
    <t>7rp7x9ZgHaqceXxu6OWWq7</t>
  </si>
  <si>
    <t>FV 03 RESOURCE MANAGEMENT AND TRAINING</t>
  </si>
  <si>
    <t>2mT42AzGqaTB4SqjuCAb8l5TvyR0UgB0EOmnMkFaZftX</t>
  </si>
  <si>
    <t>6w3UMFW0oHAYouIfAQsxPp</t>
  </si>
  <si>
    <t>FV 04 OUTSOURCED ACTIVITIES (SUBCONTRACTORS)</t>
  </si>
  <si>
    <t>1STSYkQfJC6sJCHTl0LQ4B4xvzsgnTOtRkF4CQ8kI09i</t>
  </si>
  <si>
    <t>5KxdaTmagupnt1FFiWUWr</t>
  </si>
  <si>
    <t>1Lf9FHKch0eiLXJIpNhkap</t>
  </si>
  <si>
    <t>HOP 04 OUTSOURCED ACTIVITIES (SUB-CONTRACTORS)</t>
  </si>
  <si>
    <t>1STSYkQfJC6sJCHTl0LQ4B5Nuj2EiEyMVydcblHaISFD</t>
  </si>
  <si>
    <t>73Lv9AVw6FCUaveBbhr4JK</t>
  </si>
  <si>
    <t>7M8kd0W9wjpA8V5QSHHaVd</t>
  </si>
  <si>
    <t>COMPLAINT PROCESS</t>
  </si>
  <si>
    <t>1STSYkQfJC6sJCHTl0LQ4B1E1VhZbj9C7JN1P2MNO7PP</t>
  </si>
  <si>
    <t>6HcHJDddlXRBRfZX9ZokDO</t>
  </si>
  <si>
    <t>1sjYNSfPgvLzeUoltfbbdl</t>
  </si>
  <si>
    <t>QMS 04 Complaint handling</t>
  </si>
  <si>
    <t>1STSYkQfJC6sJCHTl0LQ4B6iax11SKEZhY8rQyeOo4x9</t>
  </si>
  <si>
    <t>1inVLFVuXUfx9WSBlTkRpE</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</si>
  <si>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</si>
  <si>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</si>
  <si>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</si>
  <si>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3yiKvwYoXBHDoxipYV9gbp5TvyR0UgB0EOmnMkFaZftX</t>
  </si>
  <si>
    <t>6IxE566h7r5Jvb3W7WDuj3</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</si>
  <si>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</si>
  <si>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</si>
  <si>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</si>
  <si>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3ov8Ci8FQzD3sYIYu2RpnL3yzXvEhnmn5Jt2gzgNRyxG</t>
  </si>
  <si>
    <t>2ImsoVLGQdeZF6agzMqJ8A</t>
  </si>
  <si>
    <t>2bWjTJm7YGHjn0xzK8lmrx</t>
  </si>
  <si>
    <t>HOP 05 SPECIFICATIONS, SUPPLIERS, AND STOCK MANAGEMENT</t>
  </si>
  <si>
    <t>7tJdxC0MUJe1HSs3MotQlM5TvyR0UgB0EOmnMkFaZftX</t>
  </si>
  <si>
    <t>6PRvE2QfxASI7YKnCc3EqN</t>
  </si>
  <si>
    <t>6fz1ZcgpxCeEz3mRGrevNc</t>
  </si>
  <si>
    <t>PRODUCER’S HUMAN RIGHTS POLICIES</t>
  </si>
  <si>
    <t>7zYHRKozLWyZJNsLHlqmWj5TvyR0UgB0EOmnMkFaZftX</t>
  </si>
  <si>
    <t>6FGY5f8scT9uxdRY1Dm0EA</t>
  </si>
  <si>
    <t>4riK5U0xPiGEWHpHRmn4Nr</t>
  </si>
  <si>
    <t>QMS 05 Internal Audits</t>
  </si>
  <si>
    <t>1PygzsgwT1kH98NoRIqHJK5TvyR0UgB0EOmnMkFaZftX</t>
  </si>
  <si>
    <t>6GeO2cIfH8F4MS0Wrn7hu8</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</si>
  <si>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</si>
  <si>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</si>
  <si>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</si>
  <si>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2zKr6OtZT3ieaBkkiQdRnE5TvyR0UgB0EOmnMkFaZftX</t>
  </si>
  <si>
    <t>4MADFxOdPQhN4tDSrYC3kN</t>
  </si>
  <si>
    <t>FV 05 SPECIFICATIONS, SUPPLIERS, AND STOCK MANAGEMENT</t>
  </si>
  <si>
    <t>38FoI2x9MvJMWYmW9A94FP1GydlnqB5f3ZYrijAhJ8a1</t>
  </si>
  <si>
    <t>2POBKEfw5bnX0otH120XN9</t>
  </si>
  <si>
    <t>awxbzDqiAc5w5F9Xaavfk</t>
  </si>
  <si>
    <t>AQ 05 OUTSOURCED ACTIVITIES (SUBCONTRACTORS)</t>
  </si>
  <si>
    <t>Subcontracting is the practice of assigning, or outsourcing, part of the obligations and tasks under a contract to another party known as a subcontractor.</t>
  </si>
  <si>
    <t>3mzqvFtvshFUd9FG5jPpxS2G6uwghHDTAis8RUZY3FJx</t>
  </si>
  <si>
    <t>1EV9fOJFtgZHkgwnGkSJCo</t>
  </si>
  <si>
    <t>6Wkw4wWRDCURPfRLe7FPfh</t>
  </si>
  <si>
    <t>HOP 06 TRACEABILITY</t>
  </si>
  <si>
    <t>3mzqvFtvshFUd9FG5jPpxS3QFwSW2yUZI11qFYS6goaH</t>
  </si>
  <si>
    <t>489bZFWSQmhiPe5OysSmjy</t>
  </si>
  <si>
    <t>seSMMRr8dVZQE1tIIM2oM</t>
  </si>
  <si>
    <t>ACCESS TO LABOR REGULATION INFORMATION</t>
  </si>
  <si>
    <t>3mzqvFtvshFUd9FG5jPpxS34qytRFn55Pj9v8N6jW9Nd</t>
  </si>
  <si>
    <t>2HYuayP7D4BMSo75oiaXrl</t>
  </si>
  <si>
    <t>5ZsnePvk5YgFXWZV6SeLdd</t>
  </si>
  <si>
    <t>QMS 06 Product traceability and segregation</t>
  </si>
  <si>
    <t>WIsqyzB7hUCqXcRGmylZ63bwHSjPIiZlDqoQlQa0RcI</t>
  </si>
  <si>
    <t>1rtxDY0UV6J6nTD72lp37g</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</si>
  <si>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</si>
  <si>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</si>
  <si>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</si>
  <si>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WIsqyzB7hUCqXcRGmylZ65JMEtkoFWwAZfaa1yaPgBK</t>
  </si>
  <si>
    <t>68w0QanW27g7DC5iiMNgnB</t>
  </si>
  <si>
    <t>3jqGVv62GBsd8KJSjIWQ7X</t>
  </si>
  <si>
    <t>AQ 06 ENVIRONMENTAL AND BIODIVERSITY MANAGEMENT</t>
  </si>
  <si>
    <t>WIsqyzB7hUCqXcRGmylZ64AISrwQ9WCshrlYBBrxvLA</t>
  </si>
  <si>
    <t>3eE3Q3pAc6KiMjhWeHYlIc</t>
  </si>
  <si>
    <t>FV 06 TRACEABILITY</t>
  </si>
  <si>
    <t>WIsqyzB7hUCqXcRGmylZ6SAqaQFjpGvk0dxFTZIzwA</t>
  </si>
  <si>
    <t>yNNnfi8cIVXTWlcpFs9Ve</t>
  </si>
  <si>
    <t>2BGuoLOuGR86Am1Hf7hCiG</t>
  </si>
  <si>
    <t>FO 07 PLANT PROTECTION PRODUCTS</t>
  </si>
  <si>
    <t>5J6Wg6hIOJWcbwRBTKjslF5TvyR0UgB0EOmnMkFaZftX</t>
  </si>
  <si>
    <t>73mmIJbLFA6st0OtTEqZWp</t>
  </si>
  <si>
    <t>3hFRwOPd6tyF3XqgDpiUsI</t>
  </si>
  <si>
    <t xml:space="preserve">HOP 07 PARALLEL OWNERSHIP, TRACEABILITY, AND SEGREGATION </t>
  </si>
  <si>
    <t>57pN9EDRNJdtiagduP3fZW50xAgBpMLFLITAgXsZZZlg</t>
  </si>
  <si>
    <t>2qY4MoLxFUnCA4vo1wdvyU</t>
  </si>
  <si>
    <t>19R27icHjrePmOqhbMVB4F</t>
  </si>
  <si>
    <t>TERMS OF EMPLOYMENT DOCUMENTS AND FORCED LABOR INDICATORS</t>
  </si>
  <si>
    <t>57pN9EDRNJdtiagduP3fZW2WGH0RWY1OjvoJuoSirwHO</t>
  </si>
  <si>
    <t>5qNS7lYI1ESLWc7l6Zqgt0</t>
  </si>
  <si>
    <t>7ue3ZV8NziRZnY4dzUsISX</t>
  </si>
  <si>
    <t>QMS 07 Product withdrawal</t>
  </si>
  <si>
    <t>57pN9EDRNJdtiagduP3fZW2JbpD7n1ziHSr2bVcKMSYA</t>
  </si>
  <si>
    <t>yeoigpicR7Kj80FVFSVQ7</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</si>
  <si>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</si>
  <si>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</si>
  <si>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</si>
  <si>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57pN9EDRNJdtiagduP3fZW1dk4ytnQWjHBvg1ln8HjTF</t>
  </si>
  <si>
    <t>4OOlpygsKUozIPIQvZRS7K</t>
  </si>
  <si>
    <t xml:space="preserve">FV 07 PARALLEL OWNERSHIP, TRACEABILITY, AND SEGREGATION </t>
  </si>
  <si>
    <t>57pN9EDRNJdtiagduP3fZW49eZzszjuUC0B6uHMRpoza</t>
  </si>
  <si>
    <t>3hK2y2UNLfHoppHPAnHM03</t>
  </si>
  <si>
    <t>5JIgB3UDpDaQaRmTmuUpoo</t>
  </si>
  <si>
    <t>FO 08 POSTHARVEST</t>
  </si>
  <si>
    <t>57pN9EDRNJdtiagduP3fZW5XwbzZtEM8lBOyfvXXxdDp</t>
  </si>
  <si>
    <t>2LnFemyn1mQ3dMrtNShc5B</t>
  </si>
  <si>
    <t>2kuhirjgnGOVNDcaDpOkYM</t>
  </si>
  <si>
    <t>HOP 08 MASS BALANCE</t>
  </si>
  <si>
    <t>57pN9EDRNJdtiagduP3fZW4QOHCspm1xB86DGAUYDjRE</t>
  </si>
  <si>
    <t>4AUkUX1Ed6iGItHig18e1A</t>
  </si>
  <si>
    <t>bxrVXJ4xWVl7PtHasGENb</t>
  </si>
  <si>
    <t>PAYMENTS</t>
  </si>
  <si>
    <t>57pN9EDRNJdtiagduP3fZW5ct5fM0HqC0lCNZYddSQSP</t>
  </si>
  <si>
    <t>5qL5D1YSZyjAfehlrFEA4J</t>
  </si>
  <si>
    <t>35yeNtmczlcF0LL6aw5z15</t>
  </si>
  <si>
    <t>QMS 08 Outsourced activities</t>
  </si>
  <si>
    <t>57pN9EDRNJdtiagduP3fZW3ag7qg4fpn4nxKeaoiBogr</t>
  </si>
  <si>
    <t>2LfV72LvddlAa8kU9pelkw</t>
  </si>
  <si>
    <t>2B20jqk2goXcNqV2HX9qhe</t>
  </si>
  <si>
    <t>AQ 08 COMPLAINTS</t>
  </si>
  <si>
    <t>Management of complaints will lead to an overall better production system.</t>
  </si>
  <si>
    <t>Rm2o1gaBaALvlfFEiYrMu1zH3ajr9ldfV66pKaz5uSC</t>
  </si>
  <si>
    <t>5yJSOcTVR8gZAhpSpE27lE</t>
  </si>
  <si>
    <t>FV 08 MASS BALANCE</t>
  </si>
  <si>
    <t>Rm2o1gaBaALvlfFEiYrMu110oWX79i6mbT4bTqOXnsF</t>
  </si>
  <si>
    <t>1TkJSLMhtf1FXiHyFrmEpa</t>
  </si>
  <si>
    <t>6jdV20fj5kQdZCYqV2HAZj</t>
  </si>
  <si>
    <t>HOP 09 RECALL AND WITHDRAWAL</t>
  </si>
  <si>
    <t>Rm2o1gaBaALvlfFEiYrMu4eKy1DGXi4so3zRzyqThnJ</t>
  </si>
  <si>
    <t>5ZmQCZZcuTzxuWKzHPecnl</t>
  </si>
  <si>
    <t>7w9H6anypUchjmMOZrr9fi</t>
  </si>
  <si>
    <t>WAGES</t>
  </si>
  <si>
    <t>Rm2o1gaBaALvlfFEiYrMu7ctYNkkwyMaJhUZotDNFjC</t>
  </si>
  <si>
    <t>5f1unFnjf9XRdMc3gNiJtp</t>
  </si>
  <si>
    <t>6ODApAejiQtNrOwOQO5Tai</t>
  </si>
  <si>
    <t>QMS 09 Registration of additional members/sites to the certificate</t>
  </si>
  <si>
    <t>Rm2o1gaBaALvlfFEiYrMu6jeCGSSXYJzTftXx8cbHUd</t>
  </si>
  <si>
    <t>6AAKJ3LgDpE7IG4YAqQOKs</t>
  </si>
  <si>
    <t>FV 09 RECALL AND WITHDRAWAL</t>
  </si>
  <si>
    <t>Rm2o1gaBaALvlfFEiYrMu6XDlMJZ8YZa4z9YpSWG2pO</t>
  </si>
  <si>
    <t>6mCnaLW9OtV3xpBSYq1P6R</t>
  </si>
  <si>
    <t>1w2d3I6CuKthFEEDJPAfK2</t>
  </si>
  <si>
    <t>AQ 09 RECALL AND WITHDRAWAL PROCEDURE</t>
  </si>
  <si>
    <t>57pN9EDRNJdtiagduP3fZW4tsSAXoTqULXFfkPGQuphj</t>
  </si>
  <si>
    <t>6PGQqtXv2MC5ksCBDotJ6h</t>
  </si>
  <si>
    <t>6MLbOSTUhL6svPsQwb6NH6</t>
  </si>
  <si>
    <t>FO 09 WASTE MANAGEMENT</t>
  </si>
  <si>
    <t>Avoid polluting the environment. Enhance waste minimization.
Waste minimization shall include review of current practices, avoidance of waste, reduction of waste, reuse of waste, and recycling of waste.</t>
  </si>
  <si>
    <t>5AYuYvAyD5dx1XUm0wkNUh5TvyR0UgB0EOmnMkFaZftX</t>
  </si>
  <si>
    <t>1dG8d76WeQtZj6ZhH7zFvX</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</si>
  <si>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</si>
  <si>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</si>
  <si>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</si>
  <si>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5y6C5KZtGFA5bRC3q2nOtJ5TvyR0UgB0EOmnMkFaZftX</t>
  </si>
  <si>
    <t>3o4fB4IpD89LcJNP1PcaqR</t>
  </si>
  <si>
    <t>1JbTSVCXvD1rsi9FQI4BLX</t>
  </si>
  <si>
    <t>HOP 10 COMPLAINTS</t>
  </si>
  <si>
    <t>WIsqyzB7hUCqXcRGmylZ66DLYBu74pUsP9h2Tk6aE8b</t>
  </si>
  <si>
    <t>4YFwKmf2KWSpX12tY4wUWy</t>
  </si>
  <si>
    <t>3Ff44zJMwGkTtn6xQrauV0</t>
  </si>
  <si>
    <t>WORKING AGE, CHILD LABOR, AND YOUNG WORKERS</t>
  </si>
  <si>
    <t>3ov8Ci8FQzD3sYIYu2RpnL25ufr7Onk7JPdSt2laMS29</t>
  </si>
  <si>
    <t>6vNkpAgb9tyedueQqK0qUL</t>
  </si>
  <si>
    <t>22fWhXIF7ToLyYWekldl82</t>
  </si>
  <si>
    <t>QMS 10 Logo Use</t>
  </si>
  <si>
    <t>3ov8Ci8FQzD3sYIYu2RpnL55PwbCfLEsH487m0LGfq8G</t>
  </si>
  <si>
    <t>4ooHdrCZe01RstIqSrV18y</t>
  </si>
  <si>
    <t>7EkiTjscQQ9YBuIWe6RZFk</t>
  </si>
  <si>
    <t>AQ 10 FOOD DEFENSE</t>
  </si>
  <si>
    <t>Security of food and drink and their supply chains from all forms of malicious attack including ideologically motivated attack leading to contamination or supply failure.</t>
  </si>
  <si>
    <t>38FoI2x9MvJMWYmW9A94FPBNyveclVEQj4HZroYIsSp</t>
  </si>
  <si>
    <t>5u8bHkfqKowCCM9WUABzET</t>
  </si>
  <si>
    <t>FV 10 COMPLAINTS</t>
  </si>
  <si>
    <t>Rm2o1gaBaALvlfFEiYrMu1YjodcLkPXYuUVJv2kTcFk</t>
  </si>
  <si>
    <t>6hB3MkD70WoxXFovO1Myl1</t>
  </si>
  <si>
    <t>VDK37xlSNcEUrQRExLE3o</t>
  </si>
  <si>
    <t>HOP 11 NON-CONFORMING PRODUCTS</t>
  </si>
  <si>
    <t>WIsqyzB7hUCqXcRGmylZ631MnP6cupxhwzTJCfEX2C0</t>
  </si>
  <si>
    <t>2c0UBVv0ssw8RkT3Qltabw</t>
  </si>
  <si>
    <t>LIlGAXC7dgnKPjxv0CHy9</t>
  </si>
  <si>
    <t>COMPULSORY SCHOOL AGE AND SCHOOL ACCESS</t>
  </si>
  <si>
    <t>57pN9EDRNJdtiagduP3fZW5E9apgdIabjK9U9O52kP3v</t>
  </si>
  <si>
    <t>39wDev6h9D8oDsJBEecAWl</t>
  </si>
  <si>
    <t>6r5HimlyZ0M2nrD6K2tkEv</t>
  </si>
  <si>
    <t>QMS 11 Minimum Qualification requirements for key staff</t>
  </si>
  <si>
    <t>3mzqvFtvshFUd9FG5jPpxS3it1MDZers0ZhAZZAMnlhX</t>
  </si>
  <si>
    <t>Hjdhpd4Y2LuyPWKnGTrmO</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</si>
  <si>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</si>
  <si>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</si>
  <si>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</si>
  <si>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2oNaOXs0DVeMiQZPYCn5r75TvyR0UgB0EOmnMkFaZftX</t>
  </si>
  <si>
    <t>hO2NOQ26gywBTlsxbcq9O</t>
  </si>
  <si>
    <t>FV 11 NON-CONFORMING PRODUCTS</t>
  </si>
  <si>
    <t>538rGD6MQerNMNSCfcYCp75TvyR0UgB0EOmnMkFaZftX</t>
  </si>
  <si>
    <t>3V71ubGcYzgTqb49BoKEWy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</si>
  <si>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</si>
  <si>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</si>
  <si>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</si>
  <si>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1o8mD6EnK5wQwCEJoONfYj5TvyR0UgB0EOmnMkFaZftX</t>
  </si>
  <si>
    <t>58WTVNVDK4Ume50K5PgLp8</t>
  </si>
  <si>
    <t>5jzyQhmb27D4nmyslaqw29</t>
  </si>
  <si>
    <t>HOP 12 LABORATORY TESTING</t>
  </si>
  <si>
    <t>hQNd2uxITz3h9L5NA0Esq5TvyR0UgB0EOmnMkFaZftX</t>
  </si>
  <si>
    <t>3xlZz6JmRE4HFuwrRO1r2S</t>
  </si>
  <si>
    <t>3J24Glrer1437lwsauUMDz</t>
  </si>
  <si>
    <t>TIME RECORDING SYSTEMS</t>
  </si>
  <si>
    <t>7M8kd0W9wjpA8V5QSHHaVd5TvyR0UgB0EOmnMkFaZftX</t>
  </si>
  <si>
    <t>3i65Y6w8pawwjTCuz8gb8</t>
  </si>
  <si>
    <t>4C2gsJHZv4iinAHFdFqzqK</t>
  </si>
  <si>
    <t>QMS 12 Qualification Requirements</t>
  </si>
  <si>
    <t>6fz1ZcgpxCeEz3mRGrevNc5TvyR0UgB0EOmnMkFaZftX</t>
  </si>
  <si>
    <t>5ezBOW4OM7h3xswjobcn8m</t>
  </si>
  <si>
    <t>QZfIR1aSAjL2YcUqo376X</t>
  </si>
  <si>
    <t>AQ 12 LOGO USE</t>
  </si>
  <si>
    <t>Note regarding GLOBALG.A.P.: The producer shall describe how to ensure that the GLOBALG.A.P. logo and GLOBALG.A.P. Number (GGN) are used only according to the rules below.</t>
  </si>
  <si>
    <t>seSMMRr8dVZQE1tIIM2oM5TvyR0UgB0EOmnMkFaZftX</t>
  </si>
  <si>
    <t>7mTvLK77vxTlPW7BXvRIOf</t>
  </si>
  <si>
    <t>FV 12 LABORATORY TESTING</t>
  </si>
  <si>
    <t>19R27icHjrePmOqhbMVB4F5TvyR0UgB0EOmnMkFaZftX</t>
  </si>
  <si>
    <t>2pHZJgTGPA84Xwpm4WJaxJ</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</si>
  <si>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</si>
  <si>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</si>
  <si>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</si>
  <si>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bxrVXJ4xWVl7PtHasGENb5TvyR0UgB0EOmnMkFaZftX</t>
  </si>
  <si>
    <t>2tePLGGbiJv3jtJZF5CIfx</t>
  </si>
  <si>
    <t>1EgtVf0gt9faAZ208UKbhp</t>
  </si>
  <si>
    <t>HOP 13 EQUIPMENT AND DEVICES</t>
  </si>
  <si>
    <t>7w9H6anypUchjmMOZrr9fi5TvyR0UgB0EOmnMkFaZftX</t>
  </si>
  <si>
    <t>5nrqZ7t89mfk2UA6vzgGcN</t>
  </si>
  <si>
    <t>3REBipJjMBilm8fOUb7AAk</t>
  </si>
  <si>
    <t>WORKING HOURS</t>
  </si>
  <si>
    <t>3Ff44zJMwGkTtn6xQrauV05TvyR0UgB0EOmnMkFaZftX</t>
  </si>
  <si>
    <t>5t5wsyqtNc24tecbhYhTvh</t>
  </si>
  <si>
    <t>FV 13 EQUIPMENT AND DEVICES</t>
  </si>
  <si>
    <t>LIlGAXC7dgnKPjxv0CHy95TvyR0UgB0EOmnMkFaZftX</t>
  </si>
  <si>
    <t>5LfsN14hZxjJrC1qVhlfHB</t>
  </si>
  <si>
    <t>48aQAsWhk4FCpRyiTfbQDc</t>
  </si>
  <si>
    <t>FO 13 WORKERS’ WELFARE</t>
  </si>
  <si>
    <t>3J24Glrer1437lwsauUMDz5TvyR0UgB0EOmnMkFaZftX</t>
  </si>
  <si>
    <t>hcFw5wMLFaiExYWIuW3HR</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</si>
  <si>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</si>
  <si>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</si>
  <si>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</si>
  <si>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3REBipJjMBilm8fOUb7AAk5TvyR0UgB0EOmnMkFaZftX</t>
  </si>
  <si>
    <t>6ove6rRf30wOh0RFzdNX5o</t>
  </si>
  <si>
    <t>17ftYiGJQGfvC82XpjU1HE</t>
  </si>
  <si>
    <t>HOP 14 FOOD SAFETY POLICY DECLARATION</t>
  </si>
  <si>
    <t>5QcqRKjyugITtX9F5mWxJx5TvyR0UgB0EOmnMkFaZftX</t>
  </si>
  <si>
    <t>3Ev1KFMhyrnTFo21odXMFb</t>
  </si>
  <si>
    <t>5QcqRKjyugITtX9F5mWxJx</t>
  </si>
  <si>
    <t>DISCIPLINARY PROCEDURES</t>
  </si>
  <si>
    <t>1NXB83vWchkgtYCMUnCsww4vucxRo0LZSSTw9GJs9K5C</t>
  </si>
  <si>
    <t>2r0PKamibVjT154Mt6ZyZr</t>
  </si>
  <si>
    <t>FV 14 FOOD SAFETY POLICY DECLARATION</t>
  </si>
  <si>
    <t>1NXB83vWchkgtYCMUnCsww3xDgKt7CA6fhZm7YTtTFG0</t>
  </si>
  <si>
    <t>5FrsC2nPPjN1tPrqF38xnE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</si>
  <si>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</si>
  <si>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</si>
  <si>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</si>
  <si>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1NXB83vWchkgtYCMUnCswwppb9y4rPwbUUBCj5QAkxS</t>
  </si>
  <si>
    <t>59FpkfZMxeZJmF6taxFjwS</t>
  </si>
  <si>
    <t>79NJXc4l9NQEbbeDhi7yAn</t>
  </si>
  <si>
    <t>HOP 15 FOOD DEFENSE</t>
  </si>
  <si>
    <t>1NXB83vWchkgtYCMUnCsww67jQXmb714JA7JO68yT9WJ</t>
  </si>
  <si>
    <t>4X9BF4KV3KpGvjFEy9t02S</t>
  </si>
  <si>
    <t>ndILr7BDGoGn3oFrbuSXm</t>
  </si>
  <si>
    <t>QMS</t>
  </si>
  <si>
    <t>1NXB83vWchkgtYCMUnCsww6vMdfJ8gSRxB94Qur9PIUJ</t>
  </si>
  <si>
    <t>2aIuef5OdB7kGvevIlVid9</t>
  </si>
  <si>
    <t>FV 15 FOOD DEFENSE</t>
  </si>
  <si>
    <t>1NXB83vWchkgtYCMUnCsww65YhqSh0effwCLgSU5PKWi</t>
  </si>
  <si>
    <t>qZvs4TjomzUExYXBkpMKW</t>
  </si>
  <si>
    <t>MyNM2sLtxWP06FudRhDir</t>
  </si>
  <si>
    <t>AQ 15 FOOD SAFETY POLICY DECLARATION</t>
  </si>
  <si>
    <t>The food safety policy declaration unambiguously reflects the producer’s commitment to ensuring that food safety is implemented and maintained throughout the production processes.</t>
  </si>
  <si>
    <t>3teX4BYt2AW8sJqpMJrRZD5TvyR0UgB0EOmnMkFaZftX</t>
  </si>
  <si>
    <t>5T3UvZaLT1LryLjS4jgcrV</t>
  </si>
  <si>
    <t>AqZg0D6YeGl82j7kk861G</t>
  </si>
  <si>
    <t>HOP 16 FOOD FRAUD</t>
  </si>
  <si>
    <t>3teX4BYt2AW8sJqpMJrRZD6gNXFot9bj2qIYf6UMlESC</t>
  </si>
  <si>
    <t>67Rg4LUUS8mYWayFKFeccw</t>
  </si>
  <si>
    <t>FV 16 FOOD FRAUD</t>
  </si>
  <si>
    <t>3teX4BYt2AW8sJqpMJrRZD1BZRMD4dae6RuHe1e220IE</t>
  </si>
  <si>
    <t>6LU9T2x3GUeO9PkWkr9LvE</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</si>
  <si>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</si>
  <si>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</si>
  <si>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</si>
  <si>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iX5cwfCbucoiOoSsaucW15TvyR0UgB0EOmnMkFaZftX</t>
  </si>
  <si>
    <t>40IDuslcek7Wi4kOcQqOH5</t>
  </si>
  <si>
    <t>2mT42AzGqaTB4SqjuCAb8l</t>
  </si>
  <si>
    <t>HOP 17 LOGO USE</t>
  </si>
  <si>
    <t>iX5cwfCbucoiOoSsaucW14cLbnSmkp5Cb5himLWnflc</t>
  </si>
  <si>
    <t>3HiLPY3tc1HNXh1gmlfFbz</t>
  </si>
  <si>
    <t>FV 17 LOGO USE</t>
  </si>
  <si>
    <t>iX5cwfCbucoiOoSsaucW16cqHYchodcu4mfags7nEfI</t>
  </si>
  <si>
    <t>vn5z8mrMlS4ioHBCD4AeP</t>
  </si>
  <si>
    <t>5HjMxha5zh3JmCKzoQNaGT</t>
  </si>
  <si>
    <t>AQ 17 SPECIFICATIONS, NON-CONFORMING PRODUCTS, AND PRODUCT RELEASE AT THE FARM</t>
  </si>
  <si>
    <t>1sjYNSfPgvLzeUoltfbbdl5TvyR0UgB0EOmnMkFaZftX</t>
  </si>
  <si>
    <t>40x6bn3DPLMkitJJ1rHzLG</t>
  </si>
  <si>
    <t>5AYuYvAyD5dx1XUm0wkNUh</t>
  </si>
  <si>
    <t>HOP 18 GLOBALG.A.P. STATUS</t>
  </si>
  <si>
    <t>4riK5U0xPiGEWHpHRmn4Nr5TvyR0UgB0EOmnMkFaZftX</t>
  </si>
  <si>
    <t>2o53cxprZfNYjtrRLARqPe</t>
  </si>
  <si>
    <t>6cVkk3FsKVyXw3Axz1X0EJ</t>
  </si>
  <si>
    <t>AQ 18 REPRODUCTION – This section provides the additional principles and criteria specifically to hatcheries, when covered under the certificate.</t>
  </si>
  <si>
    <t>4riK5U0xPiGEWHpHRmn4Nr3DacSTY4JYjnci5zdyhJco</t>
  </si>
  <si>
    <t>6D7XlpsfOTAtAS415druSY</t>
  </si>
  <si>
    <t>FV 18 GLOBALG.A.P. STATUS</t>
  </si>
  <si>
    <t>4riK5U0xPiGEWHpHRmn4Nr5H57GE3E0oeJiTQUwzLR4e</t>
  </si>
  <si>
    <t>78vweBqIAPgNjyuDvL5tQW</t>
  </si>
  <si>
    <t>5y6C5KZtGFA5bRC3q2nOtJ</t>
  </si>
  <si>
    <t>HOP 19 HYGIENE</t>
  </si>
  <si>
    <t>4riK5U0xPiGEWHpHRmn4NrTNECOkMrplT0VST5e7LlI</t>
  </si>
  <si>
    <t>6axYXAy7Yu1eJic25oc7jd</t>
  </si>
  <si>
    <t>4G6L5rXAv5opyJXaaJSspR</t>
  </si>
  <si>
    <t xml:space="preserve">AQ 19 CHEMICAL COMPOUNDS
</t>
  </si>
  <si>
    <t>Refer to the introduction, section “Chemical compounds”.</t>
  </si>
  <si>
    <t>5ZsnePvk5YgFXWZV6SeLdd5TvyR0UgB0EOmnMkFaZftX</t>
  </si>
  <si>
    <t>5Q3aemgYbztipmapDUzbAq</t>
  </si>
  <si>
    <t>FV 19 HYGIENE</t>
  </si>
  <si>
    <t>7ue3ZV8NziRZnY4dzUsISX5TvyR0UgB0EOmnMkFaZftX</t>
  </si>
  <si>
    <t>5mIblZRyfNdC1gOQNXaVhW</t>
  </si>
  <si>
    <t>1STSYkQfJC6sJCHTl0LQ4B</t>
  </si>
  <si>
    <t>HOP 20 WORKERS’ HEALTH, SAFETY, AND WELFARE</t>
  </si>
  <si>
    <t>35yeNtmczlcF0LL6aw5z155TvyR0UgB0EOmnMkFaZftX</t>
  </si>
  <si>
    <t>2I3a6saOrNcDjLiwnbyc1J</t>
  </si>
  <si>
    <t>FV 20 WORKERS’ HEALTH, SAFETY, AND WELFARE</t>
  </si>
  <si>
    <t>6ODApAejiQtNrOwOQO5Tai5TvyR0UgB0EOmnMkFaZftX</t>
  </si>
  <si>
    <t>65eMYjfTV3cmvpL1heqaBJ</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</si>
  <si>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</si>
  <si>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</si>
  <si>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</si>
  <si>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22fWhXIF7ToLyYWekldl825TvyR0UgB0EOmnMkFaZftX</t>
  </si>
  <si>
    <t>7KTNT5W2dnohnL5waZkYY2</t>
  </si>
  <si>
    <t>4Igs0TcvRtcZaLqERpBzyw</t>
  </si>
  <si>
    <t>AQ 21 SAMPLING AND TESTING OF FARMED AQUATIC SPECIES</t>
  </si>
  <si>
    <t>6r5HimlyZ0M2nrD6K2tkEv2rWrYhbbVlHZkKXd3fJaOG</t>
  </si>
  <si>
    <t>Oe1ablyCFkYTPh0hD5hws</t>
  </si>
  <si>
    <t>3yiKvwYoXBHDoxipYV9gbp</t>
  </si>
  <si>
    <t>HOP 21 SITE MANAGEMENT</t>
  </si>
  <si>
    <t>6r5HimlyZ0M2nrD6K2tkEv4LkoX8uL7IKysZNtMA9ACA</t>
  </si>
  <si>
    <t>6l8T1OwYI1xOmNZdJ6Oe4e</t>
  </si>
  <si>
    <t>FV 21 SITE MANAGEMENT</t>
  </si>
  <si>
    <t>6r5HimlyZ0M2nrD6K2tkEv68QqPVS7uQ4h17EehtW3dB</t>
  </si>
  <si>
    <t>D1P1Goj92jYoNU4WguRQW</t>
  </si>
  <si>
    <t>3ov8Ci8FQzD3sYIYu2RpnL</t>
  </si>
  <si>
    <t>HOP 22 BIODIVERSITY AND HABITATS</t>
  </si>
  <si>
    <t>4C2gsJHZv4iinAHFdFqzqK1VqzFhqArY3cojASXB90xU</t>
  </si>
  <si>
    <t>3AUALHBmd06oM88tMS9jZe</t>
  </si>
  <si>
    <t>FV 22 BIODIVERSITY AND HABITATS</t>
  </si>
  <si>
    <t>4C2gsJHZv4iinAHFdFqzqK5YUhVcJlBJEi7I8LspLadi</t>
  </si>
  <si>
    <t>5EvAdfrPlA0NW2KYET1Ogy</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</si>
  <si>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</si>
  <si>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</si>
  <si>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</si>
  <si>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4C2gsJHZv4iinAHFdFqzqK6tORAFbgXTHTA03U5KBq2e</t>
  </si>
  <si>
    <t>794ci54zUVeeTyCkKxaIDB</t>
  </si>
  <si>
    <t>7tJdxC0MUJe1HSs3MotQlM</t>
  </si>
  <si>
    <t>HOP 23 ENERGY EFFICIENCY</t>
  </si>
  <si>
    <t>4C2gsJHZv4iinAHFdFqzqK4hGEPqL5l7s3DOLYKtvmbC</t>
  </si>
  <si>
    <t>1q2hGGDrL7xPbQ1LvXpV26</t>
  </si>
  <si>
    <t>FV 23 ENERGY EFFICIENCY</t>
  </si>
  <si>
    <t>4C2gsJHZv4iinAHFdFqzqK3wx6HUisx5HDpRwFvCTwWN</t>
  </si>
  <si>
    <t>3T9Lafr1Dn5eaj06Z1a1Bn</t>
  </si>
  <si>
    <t>6NkzRvY2LtIEq9u93VYbsg</t>
  </si>
  <si>
    <t>AQ 23 PEST CONTROL</t>
  </si>
  <si>
    <t>4C2gsJHZv4iinAHFdFqzqK3uom9p3qca6ax7AaTTK2QT</t>
  </si>
  <si>
    <t>qp2SWgp44Toj1oTs4KmKI</t>
  </si>
  <si>
    <t>7zYHRKozLWyZJNsLHlqmWj</t>
  </si>
  <si>
    <t>HOP 24 GREENHOUSE-GASES AND CLIMATE CHANGE</t>
  </si>
  <si>
    <t>4C2gsJHZv4iinAHFdFqzqK1wFLkLpapYX6o9clnCsMpf</t>
  </si>
  <si>
    <t>79dQtq6ga2pL5svjyI9vwJ</t>
  </si>
  <si>
    <t>1YbYgCwF5emApZVepFq1X1</t>
  </si>
  <si>
    <t>AQ 24 HARVESTING AND POSTHARVESTING OPERATIONS</t>
  </si>
  <si>
    <t>4C2gsJHZv4iinAHFdFqzqK5aNPbKKRWAA60MBjo0xV4c</t>
  </si>
  <si>
    <t>sRjWGUiOhcqw76XsR8gAI</t>
  </si>
  <si>
    <t>FV 24 GREENHOUSE GASES AND CLIMATE CHANGE</t>
  </si>
  <si>
    <t>4C2gsJHZv4iinAHFdFqzqK2Uopg36JNeaciZYcYszEzl</t>
  </si>
  <si>
    <t>01tN17HCTCOfRqB0HpKw6Y</t>
  </si>
  <si>
    <t>2oNaOXs0DVeMiQZPYCn5r7</t>
  </si>
  <si>
    <t>HOP 25 WASTE MANAGEMENT</t>
  </si>
  <si>
    <t>6wlTC8ogftkq4iCmKwM5w91QBze7NaIYiHw7VdVlbt4H</t>
  </si>
  <si>
    <t>1KTkWDhfrJeGjNaGLlu9N0</t>
  </si>
  <si>
    <t>FV 25 WASTE MANAGEMENT</t>
  </si>
  <si>
    <t>6wlTC8ogftkq4iCmKwM5w962pcFPkt77OZum9a77v4Bc</t>
  </si>
  <si>
    <t>5xEVaZMRr4rPr0X5emTIed</t>
  </si>
  <si>
    <t>61TDaidZRAGqCBPGs8ha8G</t>
  </si>
  <si>
    <t>AQ 25 HOLDING AND CROWDING FACILITIES</t>
  </si>
  <si>
    <t>6wlTC8ogftkq4iCmKwM5w95WJHGPTTWb7MtMDRBmMa6c</t>
  </si>
  <si>
    <t>37fXovEh91vOo3rWoXQeeB</t>
  </si>
  <si>
    <t>1PygzsgwT1kH98NoRIqHJK</t>
  </si>
  <si>
    <t>HOP 26 PLANT PROPAGATION MATERIAL</t>
  </si>
  <si>
    <t>6wlTC8ogftkq4iCmKwM5w9198tyEsFhpRSGa7ciBtswI</t>
  </si>
  <si>
    <t>2hLNcKAKs5NIk2b92G5cU2</t>
  </si>
  <si>
    <t>12V2s4FpWw8zBFdb1VY42A</t>
  </si>
  <si>
    <t>AQ 26 SLAUGHTER ACTIVITIES</t>
  </si>
  <si>
    <t>6wlTC8ogftkq4iCmKwM5w9zq9mC4X4axaBhi2FBiFDN</t>
  </si>
  <si>
    <t>5KtGpFDOZJqtfY2fIRqZm8</t>
  </si>
  <si>
    <t>FV 26 PLANT PROPAGATION MATERIAL</t>
  </si>
  <si>
    <t>6wlTC8ogftkq4iCmKwM5w910c0y7GWMTWtoirCquzgD2</t>
  </si>
  <si>
    <t>SEQt0LTaINvR7ShWuB8sk</t>
  </si>
  <si>
    <t>2zKr6OtZT3ieaBkkiQdRnE</t>
  </si>
  <si>
    <t>HOP 27 GENETICALLY MODIFIED ORGANISMS</t>
  </si>
  <si>
    <t>awxbzDqiAc5w5F9Xaavfk5TvyR0UgB0EOmnMkFaZftX</t>
  </si>
  <si>
    <t>6ppjGKAbGM5VIqSujIYrHY</t>
  </si>
  <si>
    <t>fpZn5YAfrwOfpIHt5wBr7</t>
  </si>
  <si>
    <t>AQ 27 DEPURATION</t>
  </si>
  <si>
    <t>7DAWrJ4FEll4vr7SY3agoa5TvyR0UgB0EOmnMkFaZftX</t>
  </si>
  <si>
    <t>23ZO57D7EyypjkkiWSWNQk</t>
  </si>
  <si>
    <t>FV 27 GENETICALLY MODIFIED ORGANISMS</t>
  </si>
  <si>
    <t>Ttg0N6A2FwKCNo4IteaLK5TvyR0UgB0EOmnMkFaZftX</t>
  </si>
  <si>
    <t>4DXJBMYXEpyZXy4TyT4YQR</t>
  </si>
  <si>
    <t>38FoI2x9MvJMWYmW9A94FP</t>
  </si>
  <si>
    <t>HOP 28 SOIL AND SUBSTRATE MANAGEMENT</t>
  </si>
  <si>
    <t>1w2d3I6CuKthFEEDJPAfK25TvyR0UgB0EOmnMkFaZftX</t>
  </si>
  <si>
    <t>4QXLZknWQnGgnf1s2Squ4p</t>
  </si>
  <si>
    <t>FV 28 SOIL AND SUBSTRATE MANAGEMENT</t>
  </si>
  <si>
    <t>2B20jqk2goXcNqV2HX9qhe5TvyR0UgB0EOmnMkFaZftX</t>
  </si>
  <si>
    <t>4IFbSwjHov4J6TAVK47Q5l</t>
  </si>
  <si>
    <t>4DY3EifbqbuiHigOcSYX3F</t>
  </si>
  <si>
    <t>HOP 28 SOIL MANAGEMENT</t>
  </si>
  <si>
    <t>MyNM2sLtxWP06FudRhDir5TvyR0UgB0EOmnMkFaZftX</t>
  </si>
  <si>
    <t>3TZ8Abr9rBhG4b2REuJghw</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</si>
  <si>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</si>
  <si>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</si>
  <si>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</si>
  <si>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7EkiTjscQQ9YBuIWe6RZFk5TvyR0UgB0EOmnMkFaZftX</t>
  </si>
  <si>
    <t>6Zw0pPyeSgJ417YfAqafgC</t>
  </si>
  <si>
    <t>3mzqvFtvshFUd9FG5jPpxS</t>
  </si>
  <si>
    <t>HOP 29 FERTILIZERS AND BIOSTIMULANTS</t>
  </si>
  <si>
    <t>78lhTFJm2kvuowgAOftnD05TvyR0UgB0EOmnMkFaZftX</t>
  </si>
  <si>
    <t>3HkHCaJAY8U3Pyyr510VNm</t>
  </si>
  <si>
    <t>FV 29 FERTILIZERS AND BIOSTIMULANTS</t>
  </si>
  <si>
    <t>6NkzRvY2LtIEq9u93VYbsg5TvyR0UgB0EOmnMkFaZftX</t>
  </si>
  <si>
    <t>5uCJ7ub4A2ZDh3r7ebhDDD</t>
  </si>
  <si>
    <t>WIsqyzB7hUCqXcRGmylZ6</t>
  </si>
  <si>
    <t>HOP 30 WATER MANAGEMENT</t>
  </si>
  <si>
    <t>4G6L5rXAv5opyJXaaJSspR2VMR7eFBhsXQA1k8IjqWQx</t>
  </si>
  <si>
    <t>3dbFdi5Qo6RlC4NEidRfe2</t>
  </si>
  <si>
    <t>FV 30 WATER MANAGEMENT</t>
  </si>
  <si>
    <t>2jUiyLvMOWJh04zKpLzls87mYXogZyldja1l4zH5Wvh4</t>
  </si>
  <si>
    <t>4tcqaKxItd2UudJKkhirlw</t>
  </si>
  <si>
    <t>5J6Wg6hIOJWcbwRBTKjslF</t>
  </si>
  <si>
    <t>HOP 31 INTEGRATED PEST MANAGEMENT</t>
  </si>
  <si>
    <t>2jUiyLvMOWJh04zKpLzls84JDwCyBH1ImTjbVhIZvTq3</t>
  </si>
  <si>
    <t>f1ADyJdTgZckMF873LBtG</t>
  </si>
  <si>
    <t>FV 31 INTEGRATED PEST MANAGEMENT</t>
  </si>
  <si>
    <t>4G6L5rXAv5opyJXaaJSspR24wmFn53ZJndoxOd1EgcHe</t>
  </si>
  <si>
    <t>7d1h0m9pz35YRdo6SUeCBJ</t>
  </si>
  <si>
    <t>FV 32 PLANT PROTECTION PRODUCTS</t>
  </si>
  <si>
    <t>2rOCEOZ7FKjNjNArXiLHzT5S5Axhf3c7R5yra1GF3lz</t>
  </si>
  <si>
    <t>6HdXV2n4nPxqhZZHqKk1IB</t>
  </si>
  <si>
    <t>57pN9EDRNJdtiagduP3fZW</t>
  </si>
  <si>
    <t>HOP 32 PLANT PROTECTION PRODUCTS</t>
  </si>
  <si>
    <t>2rOCEOZ7FKjNjNArXiLHzT2nHnjQBzxk2jzqTlOcVbMi</t>
  </si>
  <si>
    <t>1GylsZuzswRyx3gGY1kRVP</t>
  </si>
  <si>
    <t>Rm2o1gaBaALvlfFEiYrMu</t>
  </si>
  <si>
    <t>HOP 33 POSTHARVEST HANDLING</t>
  </si>
  <si>
    <t>3htAhHdPv9OtsLHNNhtZxHKwyucNsg6nzI6rjENLt3d</t>
  </si>
  <si>
    <t>4fZ94v0D7Q3k5nMpXDQ1gU</t>
  </si>
  <si>
    <t>FV 33 POSTHARVEST HANDLING</t>
  </si>
  <si>
    <t>6GF3xiweshSSrjhesMZt6f5TvyR0UgB0EOmnMkFaZftX</t>
  </si>
  <si>
    <t>5cdB0Hk0HWWPoe36r10cTG</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</si>
  <si>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</si>
  <si>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</si>
  <si>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</si>
  <si>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2PY4EEd6KbBqNYrQrNPBD45TvyR0UgB0EOmnMkFaZftX</t>
  </si>
  <si>
    <t>39Hes98vGzeLAvKkKTawVO</t>
  </si>
  <si>
    <t>7BbYPU8D5VjuX50wR037bc</t>
  </si>
  <si>
    <t>AQ 01.01 Site history</t>
  </si>
  <si>
    <t>2jUiyLvMOWJh04zKpLzls84owgIkC6nXLa7lsm0MrLOO</t>
  </si>
  <si>
    <t>2nIFvbGDtVjetX4bSd1ieY</t>
  </si>
  <si>
    <t>6udigXdkpe8Lswjod4NBOa</t>
  </si>
  <si>
    <t>AQ 01.02 Site management</t>
  </si>
  <si>
    <t>2jUiyLvMOWJh04zKpLzls857CpNqy9lJZPIEGl3cpn84</t>
  </si>
  <si>
    <t>3C1zcoZhmW10RikKo66Omx</t>
  </si>
  <si>
    <t>1qvPg1ym8f6SRe66rOl40x</t>
  </si>
  <si>
    <t>FO 01.02 Outsourced activities</t>
  </si>
  <si>
    <t>2jUiyLvMOWJh04zKpLzls823vkcq3eLNCd3go9Rkaald</t>
  </si>
  <si>
    <t>1iv5WR7BCTAyGuWtCRpan4</t>
  </si>
  <si>
    <t>KwyucNsg6nzI6rjENLt3d</t>
  </si>
  <si>
    <t>AQ 01.03 Legislative framework</t>
  </si>
  <si>
    <t>3jqGVv62GBsd8KJSjIWQ7X55ckAD4CZWQhWLcwQj76KJ</t>
  </si>
  <si>
    <t>7t9IyYzQxOwCX1utYaZDrZ</t>
  </si>
  <si>
    <t>6OqbxahSFlVeKhLRgYFytR</t>
  </si>
  <si>
    <t>FO 01.03 Internal documentation</t>
  </si>
  <si>
    <t>3jqGVv62GBsd8KJSjIWQ7X5SgdbGCqfnJhgVdCZaO52C</t>
  </si>
  <si>
    <t>5zXPfhwhAd1IOsIeHeU5CM</t>
  </si>
  <si>
    <t>2pCca0Upzl3Nn66JUNHXeF</t>
  </si>
  <si>
    <t>FO 01.04 Training and assigned responsibilities</t>
  </si>
  <si>
    <t>2rOCEOZ7FKjNjNArXiLHzT2GgfGeHb0isCXFe3cDafB8</t>
  </si>
  <si>
    <t>3XeWo0HK2q2LIAWuiLq81E</t>
  </si>
  <si>
    <t>79pV2c30dTskerAeol8ohZ</t>
  </si>
  <si>
    <t>FO 01.05 Customer requirements</t>
  </si>
  <si>
    <t>2rOCEOZ7FKjNjNArXiLHzT2z9eo0DDlV0YPSYz2O8J7r</t>
  </si>
  <si>
    <t>5DRnU7mjS8VCI7Ap2v73CO</t>
  </si>
  <si>
    <t>11FBMuieNmnZtyeFBlepcF</t>
  </si>
  <si>
    <t>FO 01.06 Complaints</t>
  </si>
  <si>
    <t>2rOCEOZ7FKjNjNArXiLHzT3Zzd9zsLAfuVfEUUYQV7Pd</t>
  </si>
  <si>
    <t>GPN1iO2ZupplHeWuJnm7J</t>
  </si>
  <si>
    <t>CSohyDpAegE66esWvDgT5</t>
  </si>
  <si>
    <t>FO 01.07 Non-conforming products</t>
  </si>
  <si>
    <t>2rOCEOZ7FKjNjNArXiLHzT11ZC60E3YAtAUx5wNuuXwj</t>
  </si>
  <si>
    <t>6boq5twCHOdIrNojlxuFjG</t>
  </si>
  <si>
    <t>743VeTmtrKzh2yBlulWP21</t>
  </si>
  <si>
    <t>FO 01.08 Recall and withdrawal</t>
  </si>
  <si>
    <t>3WOTX6z9yCADtqy7fUTDJn5TvyR0UgB0EOmnMkFaZftX</t>
  </si>
  <si>
    <t>VoonZx94STGuLmJNzGHQX</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</si>
  <si>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</si>
  <si>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</si>
  <si>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</si>
  <si>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5HjMxha5zh3JmCKzoQNaGT5TvyR0UgB0EOmnMkFaZftX</t>
  </si>
  <si>
    <t>4rPb6aRnjT1RlOidzZW8NT</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</si>
  <si>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</si>
  <si>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</si>
  <si>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</si>
  <si>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6cVkk3FsKVyXw3Axz1X0EJKWseLrLUhPeorCfNWn5jf</t>
  </si>
  <si>
    <t>1Gmj3oSGRRz2wF43jglNiZ</t>
  </si>
  <si>
    <t>3bNRfY2TpP6vkYKG0u4wwr</t>
  </si>
  <si>
    <t>FO 02.03 Mass balance</t>
  </si>
  <si>
    <t>6cVkk3FsKVyXw3Axz1X0EJ55afRttVG4dVUXKLoNoQoe</t>
  </si>
  <si>
    <t>3U9ZVLZyebAQYRVksg1MLP</t>
  </si>
  <si>
    <t>412fDoNkTQzvavcR1yffoS</t>
  </si>
  <si>
    <t>FO 02.04 GLOBALG.A.P. status</t>
  </si>
  <si>
    <t>6cVkk3FsKVyXw3Axz1X0EJ6tiYYI8mKlvSXw5jfqgMdE</t>
  </si>
  <si>
    <t>6DK33hs49O0mVODM44PumI</t>
  </si>
  <si>
    <t>3IMlwAGWtNQ8ZjIBrbKwsL</t>
  </si>
  <si>
    <t>FO 02.05 Logo use</t>
  </si>
  <si>
    <t>4G6L5rXAv5opyJXaaJSspR5mdYYXLIFyNI492xPC4Wrk</t>
  </si>
  <si>
    <t>MfbZ6xSbvl0LIQHCG3HAH</t>
  </si>
  <si>
    <t>2ea1rhckQVrSaK28J1Se0f</t>
  </si>
  <si>
    <t>FO 03.01 Propagation material</t>
  </si>
  <si>
    <t>4pvzWZLf4r0AsvpuWuoYAC6eaxQshM5yuY2WLlQ8amUS</t>
  </si>
  <si>
    <t>2D3gR7aaHx6tnYQQuF1lXz</t>
  </si>
  <si>
    <t>AsizSx9djd7Hn9BlLrbya</t>
  </si>
  <si>
    <t>FO 03.02 Chemical treatments and dressings</t>
  </si>
  <si>
    <t>4pvzWZLf4r0AsvpuWuoYAC6moTS0uCjB77ymqMRrEaKu</t>
  </si>
  <si>
    <t>476rC4cdc9j8oss1h3sXXS</t>
  </si>
  <si>
    <t>1MAAg94AQdklTBAzABM4wS</t>
  </si>
  <si>
    <t>FO 03.03 Genetically modified organisms</t>
  </si>
  <si>
    <t>4pvzWZLf4r0AsvpuWuoYAC1V7OJsLngbMIMF5cpB2lgv</t>
  </si>
  <si>
    <t>3dK0wdZnclzgLIOpYhYOUM</t>
  </si>
  <si>
    <t>4CTLgpMoXEpcE8tXLndCGp</t>
  </si>
  <si>
    <t xml:space="preserve">FO 03.04 Transition period </t>
  </si>
  <si>
    <t>4pvzWZLf4r0AsvpuWuoYAC69tkf9xTq4aAYbrRMthWNF</t>
  </si>
  <si>
    <t>304WayBeH0VzrDds0V9TK0</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</si>
  <si>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</si>
  <si>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</si>
  <si>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</si>
  <si>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4pvzWZLf4r0AsvpuWuoYAC32bnxD3iuIFgJa6SxSTZZE</t>
  </si>
  <si>
    <t>60YTqCQn7FH9usxqAQOiqL</t>
  </si>
  <si>
    <t>4owgIkC6nXLa7lsm0MrLOO</t>
  </si>
  <si>
    <t>AQ 04.01 Workers’ occupational health and safety</t>
  </si>
  <si>
    <t>4pvzWZLf4r0AsvpuWuoYAC65SiBmR9xE6MmZIJH2OMh8</t>
  </si>
  <si>
    <t>3voJYmeY4m9jVUrQOPEIep</t>
  </si>
  <si>
    <t>6twC7WvSzvTac9PtqXVar6</t>
  </si>
  <si>
    <t>FO 04.02 Soil fumigation</t>
  </si>
  <si>
    <t>4pvzWZLf4r0AsvpuWuoYAC4Zl4dLXiCmXFVqnsslPb0x</t>
  </si>
  <si>
    <t>vjS57MJ5nsSkYmlRxSwbF</t>
  </si>
  <si>
    <t>57CpNqy9lJZPIEGl3cpn84</t>
  </si>
  <si>
    <t>AQ 04.02 Training and assigned responsibilities</t>
  </si>
  <si>
    <t>4pvzWZLf4r0AsvpuWuoYAC12xtoMmsI7QQenkWEVMZAu</t>
  </si>
  <si>
    <t>6Nj4cfV6ylPpCa0EI9BKKW</t>
  </si>
  <si>
    <t>Jfokfy0DypbRD7D7zEF8h</t>
  </si>
  <si>
    <t>FO 04.03 Substrates</t>
  </si>
  <si>
    <t>4pvzWZLf4r0AsvpuWuoYAC3bnauhR2XKWnnmjxnrNJeQ</t>
  </si>
  <si>
    <t>1JbLaD4cXHUBhzd0XaNL3n</t>
  </si>
  <si>
    <t>7mYXogZyldja1l4zH5Wvh4</t>
  </si>
  <si>
    <t>AQ 04.03 Workers’ hazards and first aid</t>
  </si>
  <si>
    <t>4Igs0TcvRtcZaLqERpBzyw5TvyR0UgB0EOmnMkFaZftX</t>
  </si>
  <si>
    <t>59QewLUkUiVzPdGlfgu21o</t>
  </si>
  <si>
    <t>3R84nmeK4iATbuwZ2gsDsb</t>
  </si>
  <si>
    <t>FO 04.04 Nutritional needs</t>
  </si>
  <si>
    <t>6inH5pgUJeX8hyB3EYnjvL3vLjIvLzmFDnyHGwp4sKjy</t>
  </si>
  <si>
    <t>2IpBpucJX7pJDK7yar4Pdz</t>
  </si>
  <si>
    <t>4JDwCyBH1ImTjbVhIZvTq3</t>
  </si>
  <si>
    <t>AQ 04.04 Personal protective equipment</t>
  </si>
  <si>
    <t>6inH5pgUJeX8hyB3EYnjvL2lcjWDd2pC4Mxvjx89tTP3</t>
  </si>
  <si>
    <t>4b75QxZajdtzw35yuJYzax</t>
  </si>
  <si>
    <t>23vkcq3eLNCd3go9Rkaald</t>
  </si>
  <si>
    <t>AQ 04.05 Workers’ welfare</t>
  </si>
  <si>
    <t>6inH5pgUJeX8hyB3EYnjvL4WvVgaj0DmqytcECbsfj85</t>
  </si>
  <si>
    <t>LBOB0pVTmEHC3zp2yT9uB</t>
  </si>
  <si>
    <t>7o4R1VJX1KXn6Y2mK3KBnX</t>
  </si>
  <si>
    <t>FO 04.05 Nutrient content</t>
  </si>
  <si>
    <t>1YbYgCwF5emApZVepFq1X175ZhDFwSi67hTEERmDGpdT</t>
  </si>
  <si>
    <t>2fxuNtMikwq4pGJPm9UHmp</t>
  </si>
  <si>
    <t>4lUZQXD5tjtX2glVe4lraA</t>
  </si>
  <si>
    <t>FO 04.06 Application records</t>
  </si>
  <si>
    <t>1YbYgCwF5emApZVepFq1X12fdp0291AK18VPCACdP0xw</t>
  </si>
  <si>
    <t>2jMIlVn1YjTp2J7QpgwC0e</t>
  </si>
  <si>
    <t>3yiRDwLwt1Ow5dQeFJqM2k</t>
  </si>
  <si>
    <t>FO 04.07 Fertilizer and biostimulant storage</t>
  </si>
  <si>
    <t>61TDaidZRAGqCBPGs8ha8G5TX5THcQM5Np1uQ5ItrWLM</t>
  </si>
  <si>
    <t>iRZqmNFK3RvDpleWESvWD</t>
  </si>
  <si>
    <t>5GJnBn0XaHPkzo9hXhVvqW</t>
  </si>
  <si>
    <t xml:space="preserve">FO 05.01 Water sources
</t>
  </si>
  <si>
    <t>61TDaidZRAGqCBPGs8ha8G1aV0zFwSp9AmvxxfeGq2eA</t>
  </si>
  <si>
    <t>ULRbRAkZftwkpBniFH1e3</t>
  </si>
  <si>
    <t>3yEQbyyk01GoZYBCkYA4FP</t>
  </si>
  <si>
    <t>FO 05.02 Predicting irrigation requirements</t>
  </si>
  <si>
    <t>61TDaidZRAGqCBPGs8ha8G6gb3L0lEZN6wO8WjVRr7lV</t>
  </si>
  <si>
    <t>2Oh375nnYEbnQDw1A6DTeg</t>
  </si>
  <si>
    <t>3bxp0a7dcsX1zRhf8lSDgg</t>
  </si>
  <si>
    <t>FO 05.03 Record keeping</t>
  </si>
  <si>
    <t>12V2s4FpWw8zBFdb1VY42AxbaIyuRHw74GoMT8PbnKx</t>
  </si>
  <si>
    <t>3oVFuQiVBK4m7nEKjxabKy</t>
  </si>
  <si>
    <t>25itD9t3AKPNN1d0JIB5bx</t>
  </si>
  <si>
    <t>FO 05.04 Water quality</t>
  </si>
  <si>
    <t>12V2s4FpWw8zBFdb1VY42A1oGNflTpAerQDWPIkzL1jE</t>
  </si>
  <si>
    <t>3R09p8j9SBPrd2ZkAKqqPy</t>
  </si>
  <si>
    <t>mo9Uog2nl7PhTPO5LbeWt</t>
  </si>
  <si>
    <t>AQ 06.01 Identification of waste and pollutants</t>
  </si>
  <si>
    <t>fpZn5YAfrwOfpIHt5wBr75TvyR0UgB0EOmnMkFaZftX</t>
  </si>
  <si>
    <t>WVkyFPGsvsPsC7Lz3bNRP</t>
  </si>
  <si>
    <t>2DBDLKNCCHjgeVp2fH2kz4</t>
  </si>
  <si>
    <t>AQ 06.02 Waste and pollution action plan</t>
  </si>
  <si>
    <t>QZfIR1aSAjL2YcUqo376X5TvyR0UgB0EOmnMkFaZftX</t>
  </si>
  <si>
    <t>fICsjkYrHVr87NAeTjI92</t>
  </si>
  <si>
    <t>55ckAD4CZWQhWLcwQj76KJ</t>
  </si>
  <si>
    <t>AQ 06.03 Environmental impact and management</t>
  </si>
  <si>
    <t>3htAhHdPv9OtsLHNNhtZxH7BbYPU8D5VjuX50wR037bc</t>
  </si>
  <si>
    <t>3wjtllhf2EZ05k7ry5E364</t>
  </si>
  <si>
    <t>5SgdbGCqfnJhgVdCZaO52C</t>
  </si>
  <si>
    <t xml:space="preserve">AQ 06.04 Water usage and disposal 
</t>
  </si>
  <si>
    <t>Cross-reference with AQ 06.03.02.</t>
  </si>
  <si>
    <t>3htAhHdPv9OtsLHNNhtZxH6udigXdkpe8Lswjod4NBOa</t>
  </si>
  <si>
    <t>2lIJrvbtPcVuY8RZkfCGAZ</t>
  </si>
  <si>
    <t>1WOpilQQJvvs3HIzyLlTD7</t>
  </si>
  <si>
    <t>FO 07.01 Choice of plant protection products</t>
  </si>
  <si>
    <t>3jqGVv62GBsd8KJSjIWQ7Xmo9Uog2nl7PhTPO5LbeWt</t>
  </si>
  <si>
    <t>54b9jNn5l6JshlbKMcZkvo</t>
  </si>
  <si>
    <t>2GgfGeHb0isCXFe3cDafB8</t>
  </si>
  <si>
    <t>AQ 07.01 Impact of farming on the environment and biodiversity</t>
  </si>
  <si>
    <t>3jqGVv62GBsd8KJSjIWQ7X2DBDLKNCCHjgeVp2fH2kz4</t>
  </si>
  <si>
    <t>3CUgz7Cjbz3lVegK48kdwN</t>
  </si>
  <si>
    <t>2z9eo0DDlV0YPSYz2O8J7r</t>
  </si>
  <si>
    <t>AQ 07.02 Predator exclusion plan</t>
  </si>
  <si>
    <t>1kzI7hCCMY4wQOFQmIPOPD5TvyR0UgB0EOmnMkFaZftX</t>
  </si>
  <si>
    <t>101TCDdkyoiKx59uYCCXGd</t>
  </si>
  <si>
    <t>Cnld8x4oHlmExTFHGeLjj</t>
  </si>
  <si>
    <t xml:space="preserve">FO 07.02 Application records </t>
  </si>
  <si>
    <t>5OZ3Oy0MVM5jXao9ZvAlrA5TvyR0UgB0EOmnMkFaZftX</t>
  </si>
  <si>
    <t>vmjGfCIFJSM7cQD7NFV80</t>
  </si>
  <si>
    <t>3Zzd9zsLAfuVfEUUYQV7Pd</t>
  </si>
  <si>
    <t xml:space="preserve">AQ 07.03 Escapes </t>
  </si>
  <si>
    <t>4ZGW9ZWBwWewpL1DYzfgyb5TvyR0UgB0EOmnMkFaZftX</t>
  </si>
  <si>
    <t>4CJaPlJ48CsnwJPpOBaOcW</t>
  </si>
  <si>
    <t>r4Wl5viNqALmYQehnJigP</t>
  </si>
  <si>
    <t>FO 07.03 Disposal of surplus application mix</t>
  </si>
  <si>
    <t>4gUkP5eS8EnUG0fKZ0tMiZ5TvyR0UgB0EOmnMkFaZftX</t>
  </si>
  <si>
    <t>4amaTwSSW3aZdfZj8YONNc</t>
  </si>
  <si>
    <t>11ZC60E3YAtAUx5wNuuXwj</t>
  </si>
  <si>
    <t>AQ 07.04 High conservation value areas</t>
  </si>
  <si>
    <t>7HDQtIsDtzns0bD1ntR0eP5TvyR0UgB0EOmnMkFaZftX</t>
  </si>
  <si>
    <t>1iBxbUx6cezVlgCvMmOwI9</t>
  </si>
  <si>
    <t>3W7dGcEqSrkGPLpK2FPpjb</t>
  </si>
  <si>
    <t>FO 07.04 Plant protection product and postharvest treatment product storage</t>
  </si>
  <si>
    <t>5ZEbtYAwaiK1X4qvVH0ye85TvyR0UgB0EOmnMkFaZftX</t>
  </si>
  <si>
    <t>1nW8TTNH1fusUklcAyzJ3O</t>
  </si>
  <si>
    <t>5S5Axhf3c7R5yra1GF3lz</t>
  </si>
  <si>
    <t>AQ 07.05 Ecological upgrading of unproductive sites</t>
  </si>
  <si>
    <t>36VGW0OgI5dbYuNy8pN1X45TvyR0UgB0EOmnMkFaZftX</t>
  </si>
  <si>
    <t>4dqTp7fkABPCSIwP6BJ67E</t>
  </si>
  <si>
    <t>6OVfMLlOhjDUtTGVH4d1tI</t>
  </si>
  <si>
    <t>FO 07.05 Plant protection product handling</t>
  </si>
  <si>
    <t>1LqxqbMnYmX3O47nTDkHLF5TvyR0UgB0EOmnMkFaZftX</t>
  </si>
  <si>
    <t>6CSFbUgkhrbJU87vlKmRUq</t>
  </si>
  <si>
    <t>2nHnjQBzxk2jzqTlOcVbMi</t>
  </si>
  <si>
    <t>AQ 07.06 Energy efficiency</t>
  </si>
  <si>
    <t>Farming equipment shall be selected and maintained for optimum energy efficiency. The use of renewable energy sources should be encouraged.</t>
  </si>
  <si>
    <t>76Up1Jlz2ogKdKXUH1J3L5TvyR0UgB0EOmnMkFaZftX</t>
  </si>
  <si>
    <t>7KbSmeRQQ9vMW32RA3fvgt</t>
  </si>
  <si>
    <t>5VavlH2MeUS17rVAik4joc</t>
  </si>
  <si>
    <t>FO 07.06 Empty plant protection product containers</t>
  </si>
  <si>
    <t>6l21qjBupUIUO8XLCiUEef5TvyR0UgB0EOmnMkFaZftX</t>
  </si>
  <si>
    <t>5z698mI9SK13uqc3qKoGYH</t>
  </si>
  <si>
    <t>aJyo4GEfHW26SGyqyk8my</t>
  </si>
  <si>
    <t xml:space="preserve">FO 07.07 Obsolete plant protection products </t>
  </si>
  <si>
    <t>31r3O7m6YdmvyCuOWIOMh65TvyR0UgB0EOmnMkFaZftX</t>
  </si>
  <si>
    <t>2gbDib5iDBqNNbrpbd3LT0</t>
  </si>
  <si>
    <t>3JTeuQtOc1OKqfRNulIqvM</t>
  </si>
  <si>
    <t xml:space="preserve">FO 07.08 Application of other substances </t>
  </si>
  <si>
    <t>7bt3lOtOqh5dlKm5Rqrjx45TvyR0UgB0EOmnMkFaZftX</t>
  </si>
  <si>
    <t>SAeb09u4BIJU5hywl5ZTk</t>
  </si>
  <si>
    <t>1zDGYHavQ1Y1HUI9R90OOZ</t>
  </si>
  <si>
    <t>FO 07.09 Equipment</t>
  </si>
  <si>
    <t>2RFsPSHa2XlX0JHYiJO2Wc5TvyR0UgB0EOmnMkFaZftX</t>
  </si>
  <si>
    <t>OkwgpiefJyhKOx86JFmLs</t>
  </si>
  <si>
    <t>5l2rJiYbFtvFuXNhk6Xt0S</t>
  </si>
  <si>
    <t>FO 08.01 Quality of postharvest water</t>
  </si>
  <si>
    <t>6PzSKiJw1bRFye5uX49taK5TvyR0UgB0EOmnMkFaZftX</t>
  </si>
  <si>
    <t>Oa7r1b8qY2CRF4UuPKcN3</t>
  </si>
  <si>
    <t>64wGe3MdQzgQigsw2nGTdA</t>
  </si>
  <si>
    <t>FO 08.02 Postharvest treatments</t>
  </si>
  <si>
    <t>48EClxc2uJIvBOW8IlSEPt5TvyR0UgB0EOmnMkFaZftX</t>
  </si>
  <si>
    <t>3L2zyFJ2zu5HQQgkTRwa7p</t>
  </si>
  <si>
    <t>7e2OTmZvHrA9xmbHveLBmp</t>
  </si>
  <si>
    <t>FO 12.01 Workers’ health and safety</t>
  </si>
  <si>
    <t>2o0PHrjwVpc8TxdOBpkPzy5TvyR0UgB0EOmnMkFaZftX</t>
  </si>
  <si>
    <t>5RQ8IqiLnmA7DEtNqhNVls</t>
  </si>
  <si>
    <t>1j8KzCREQQlaHRiz9wuo0z</t>
  </si>
  <si>
    <t>FO 12.02 Hazards and first aid</t>
  </si>
  <si>
    <t>696jSQYmLVDJoD3UnofwTY253gbk0kdnSSFyQX6iFKWy</t>
  </si>
  <si>
    <t>4V5PDUBdj9Q0i7fbGfInQk</t>
  </si>
  <si>
    <t>1ERzCDuPHpofETFZxfdFUx</t>
  </si>
  <si>
    <t>FO 12.03 Protective clothing and equipment</t>
  </si>
  <si>
    <t>696jSQYmLVDJoD3UnofwTYuzn8UMxTkF1w7M3FTD0sW</t>
  </si>
  <si>
    <t>21mCH63CMsUTKkluKw6dN9</t>
  </si>
  <si>
    <t>KWseLrLUhPeorCfNWn5jf</t>
  </si>
  <si>
    <t>AQ 18.01 Brood stock and seedlings</t>
  </si>
  <si>
    <t>Depending on species: Ova, smolt, fry, fingerling, larvae, alevin, spat, nauplii and post-larvae, others</t>
  </si>
  <si>
    <t>696jSQYmLVDJoD3UnofwTY6aZY7458MgGAXucrp2rDfj</t>
  </si>
  <si>
    <t>tDOe2o0zWYqYm0KNgqj9x</t>
  </si>
  <si>
    <t>55afRttVG4dVUXKLoNoQoe</t>
  </si>
  <si>
    <t>AQ 18.02 Hatchery management</t>
  </si>
  <si>
    <t>696jSQYmLVDJoD3UnofwTY5U9xxekFJ28sU2NwdkP9u8</t>
  </si>
  <si>
    <t>3gLKlk7CEmbkXjaBvbTvGh</t>
  </si>
  <si>
    <t>6tiYYI8mKlvSXw5jfqgMdE</t>
  </si>
  <si>
    <t>AQ 18.03 Brood fish stripping</t>
  </si>
  <si>
    <t xml:space="preserve">If brood fish are stripped, this shall be done with consideration for the animals’ welfare.
</t>
  </si>
  <si>
    <t>696jSQYmLVDJoD3UnofwTY7GSUGbBCg0zqqdO3nIYknt</t>
  </si>
  <si>
    <t>5k6Z1qS7vCZ6NXbWiaUJu9</t>
  </si>
  <si>
    <t>5mdYYXLIFyNI492xPC4Wrk</t>
  </si>
  <si>
    <t>AQ 19.01 Chemical compound storage</t>
  </si>
  <si>
    <t>696jSQYmLVDJoD3UnofwTY4YYEAFlKQL7dZttPmpxB2F</t>
  </si>
  <si>
    <t>3snGfVLt7Wxd5FZGpG4j8y</t>
  </si>
  <si>
    <t>2VMR7eFBhsXQA1k8IjqWQx</t>
  </si>
  <si>
    <t>AQ 19.02 Empty containers and unused chemicals</t>
  </si>
  <si>
    <t>1gpvHRL3jcuK0YTVBxeDJK5TvyR0UgB0EOmnMkFaZftX</t>
  </si>
  <si>
    <t>4zSkvUbTdlSMEjoMX9r149</t>
  </si>
  <si>
    <t>24wmFn53ZJndoxOd1EgcHe</t>
  </si>
  <si>
    <t>AQ 19.03 Transport of chemical compounds</t>
  </si>
  <si>
    <t>6SSbkfthK0LYaxbv5b14GBCewd3FqcwBMtVtTDK4h9s</t>
  </si>
  <si>
    <t>3LyKIn2zocb3lDNExH1RfM</t>
  </si>
  <si>
    <t>4xvzsgnTOtRkF4CQ8kI09i</t>
  </si>
  <si>
    <t>HOP 20.01 Risk assessment and training</t>
  </si>
  <si>
    <t>6SSbkfthK0LYaxbv5b14GB7h4leQtnNFBbHHWbgN8lXM</t>
  </si>
  <si>
    <t>7eAOPa3QKXk7fUsXuWAZQT</t>
  </si>
  <si>
    <t>6eaxQshM5yuY2WLlQ8amUS</t>
  </si>
  <si>
    <t>AQ 20.01 Traceability and stock origin</t>
  </si>
  <si>
    <t>6SSbkfthK0LYaxbv5b14GB5RnRCz8ee4Zl9QUgeRKTHd</t>
  </si>
  <si>
    <t>1o2yFFL4vOygH47fNAZmGV</t>
  </si>
  <si>
    <t>FV 20.01 Risk assessment and training</t>
  </si>
  <si>
    <t>6SSbkfthK0LYaxbv5b14GB1vk62VlZg3Zq6bcgLfSxGJ</t>
  </si>
  <si>
    <t>31PFCSQaqCuB8q57zJg6RP</t>
  </si>
  <si>
    <t>5Nuj2EiEyMVydcblHaISFD</t>
  </si>
  <si>
    <t>HOP 20.02 Hazards and first aid</t>
  </si>
  <si>
    <t>6SSbkfthK0LYaxbv5b14GB5TLexd3GI3AjZkCglPj3h5</t>
  </si>
  <si>
    <t>5jtdahGRPyTbM5paWcRuKM</t>
  </si>
  <si>
    <t>6moTS0uCjB77ymqMRrEaKu</t>
  </si>
  <si>
    <t>AQ 20.02 Farmed aquatic species health and welfare</t>
  </si>
  <si>
    <t>6SSbkfthK0LYaxbv5b14GB1OZTzJWvKeCm4lQLj2de5o</t>
  </si>
  <si>
    <t>1P5WF4AhiUVjKU0eMjYNP3</t>
  </si>
  <si>
    <t>FV 20.02 Hazards and first aid</t>
  </si>
  <si>
    <t>6SSbkfthK0LYaxbv5b14GB6v0SS1OCIEL11DaUsdV8qY</t>
  </si>
  <si>
    <t>6akCg1bzbz31hRuysr8H2o</t>
  </si>
  <si>
    <t>1E1VhZbj9C7JN1P2MNO7PP</t>
  </si>
  <si>
    <t>HOP 20.03 Personal protective equipment</t>
  </si>
  <si>
    <t>3Xuqd2nxrHRHWBMMAl2PDV5TvyR0UgB0EOmnMkFaZftX</t>
  </si>
  <si>
    <t>4Hbavnq82IxeTzp86PTwLH</t>
  </si>
  <si>
    <t>1V7OJsLngbMIMF5cpB2lgv</t>
  </si>
  <si>
    <t>AQ 20.03 Treatments</t>
  </si>
  <si>
    <t>5nPf6FvRIaYhUohxiK6Z4C4e9U8QqFWhkb5syMftPkjz</t>
  </si>
  <si>
    <t>3lmOYo1HEXN9WTJSOmoeqn</t>
  </si>
  <si>
    <t>FV 20.03 Personal protective equipment</t>
  </si>
  <si>
    <t>5nPf6FvRIaYhUohxiK6Z4C5wu9vqrUGRlCKkbHt3ECf0</t>
  </si>
  <si>
    <t>76gj5wqMrhjC9IwB6fPD1O</t>
  </si>
  <si>
    <t>6iax11SKEZhY8rQyeOo4x9</t>
  </si>
  <si>
    <t>HOP 20.04 Workers’ welfare</t>
  </si>
  <si>
    <t>5nPf6FvRIaYhUohxiK6Z4C7tkt1sKqqlLnUrh71qam9K</t>
  </si>
  <si>
    <t>7bibspXJGGbnFX0bW7wkAp</t>
  </si>
  <si>
    <t>69tkf9xTq4aAYbrRMthWNF</t>
  </si>
  <si>
    <t>AQ 20.04 Treatment records</t>
  </si>
  <si>
    <t>6mrYpZ2GcLZ7AP1RVVry5G7te0V5sEO4j2gdaCHhqwRe</t>
  </si>
  <si>
    <t>3G6XCS3kXxaiT6An6fyXYY</t>
  </si>
  <si>
    <t>FV 20.04 Workers’ welfare</t>
  </si>
  <si>
    <t>6mrYpZ2GcLZ7AP1RVVry5GaeLabNl3CjngCaQDiZCnP</t>
  </si>
  <si>
    <t>64tLhqUpveB3E8yVXVsubo</t>
  </si>
  <si>
    <t>32bnxD3iuIFgJa6SxSTZZE</t>
  </si>
  <si>
    <t>AQ 20.05 Mortality</t>
  </si>
  <si>
    <t>6mrYpZ2GcLZ7AP1RVVry5G6ZlIRqNokp14rd0OrJYpUs</t>
  </si>
  <si>
    <t>1Jsd4Po9zEonkNa6KicOXv</t>
  </si>
  <si>
    <t>65SiBmR9xE6MmZIJH2OMh8</t>
  </si>
  <si>
    <t>AQ 20.06 All pens in bodies of water</t>
  </si>
  <si>
    <t>6mrYpZ2GcLZ7AP1RVVry5G6Rr7lWkdEx4UFV3lspdV2c</t>
  </si>
  <si>
    <t>1A6ymTFpce17AFVUfpWjBA</t>
  </si>
  <si>
    <t>4Zl4dLXiCmXFVqnsslPb0x</t>
  </si>
  <si>
    <t>AQ 20.07 Ponds</t>
  </si>
  <si>
    <t>6mrYpZ2GcLZ7AP1RVVry5G7FzFPUI62I8icT9zFiqYBn</t>
  </si>
  <si>
    <t>7qLHXfgMF1BvtNhEoTrOl1</t>
  </si>
  <si>
    <t>12xtoMmsI7QQenkWEVMZAu</t>
  </si>
  <si>
    <t xml:space="preserve">AQ 20.08 Biosecurity 
</t>
  </si>
  <si>
    <t>In addition to food defense requirements; refer to AQ 10.</t>
  </si>
  <si>
    <t>6mrYpZ2GcLZ7AP1RVVry5G2sC7LUqXHhrGUVy4ZkqKu8</t>
  </si>
  <si>
    <t>2GyriZTFrdoiLg6YAzlPPH</t>
  </si>
  <si>
    <t>3bnauhR2XKWnnmjxnrNJeQ</t>
  </si>
  <si>
    <t>AQ 20.09 Machinery and equipment</t>
  </si>
  <si>
    <t>6mrYpZ2GcLZ7AP1RVVry5G3ZsSeRvZNIo9inIvGSDPi7</t>
  </si>
  <si>
    <t>6LT3SsPHecSghrKBDqqFdh</t>
  </si>
  <si>
    <t>25ufr7Onk7JPdSt2laMS29</t>
  </si>
  <si>
    <t>HOP 22.01 Management of biodiversity and habitats</t>
  </si>
  <si>
    <t>6mrYpZ2GcLZ7AP1RVVry5GwRT3XcKfUaVoLQYa4XeJC</t>
  </si>
  <si>
    <t>h8R5jJkb29tHZV3B118Di</t>
  </si>
  <si>
    <t>3vLjIvLzmFDnyHGwp4sKjy</t>
  </si>
  <si>
    <t>AQ 22.01 General</t>
  </si>
  <si>
    <t>6mrYpZ2GcLZ7AP1RVVry5G5OPZTbS8UKCdo5sAfvtHwp</t>
  </si>
  <si>
    <t>3ENhTBiDiLIby2zwwYZ4II</t>
  </si>
  <si>
    <t>FV 22.01 Management of biodiversity and habitats</t>
  </si>
  <si>
    <t>64cWD91pr0geaTi2ASvLb5TvyR0UgB0EOmnMkFaZftX</t>
  </si>
  <si>
    <t>2I5R4B5uqBuxo2ybSCGbHu</t>
  </si>
  <si>
    <t>3yzXvEhnmn5Jt2gzgNRyxG</t>
  </si>
  <si>
    <t>HOP 22.02 Ecological upgrading of unproductive sites</t>
  </si>
  <si>
    <t>6AvKQ3DXzy69suGAzqeAmu5TvyR0UgB0EOmnMkFaZftX</t>
  </si>
  <si>
    <t>1CjsvntGscU8PNU0sD5ccV</t>
  </si>
  <si>
    <t>2lcjWDd2pC4Mxvjx89tTP3</t>
  </si>
  <si>
    <t>AQ 22.02 Feed records</t>
  </si>
  <si>
    <t>2apQYV4sVGueZxb722p8822IPCUnYuMhRLMitDdZuBV6</t>
  </si>
  <si>
    <t>3IUiXuwp5nc4lJpNyIt6Gm</t>
  </si>
  <si>
    <t>FV 22.02 Ecological upgrading of unproductive sites</t>
  </si>
  <si>
    <t>2apQYV4sVGueZxb722p8826rCsdcQbJnfwmnsw2F9C4z</t>
  </si>
  <si>
    <t>21iP5X956IMsI7DJvW88jr</t>
  </si>
  <si>
    <t>55PwbCfLEsH487m0LGfq8G</t>
  </si>
  <si>
    <t>HOP 22.03 Natural ecosystems and habitats are not converted into agricultural areas</t>
  </si>
  <si>
    <t>2apQYV4sVGueZxb722p88222v7nnkQpO82gWNsHA3e6i</t>
  </si>
  <si>
    <t>7cF7TZI0Gd9xPsfARGQ9l9</t>
  </si>
  <si>
    <t>FV 22.03 Natural ecosystems and habitats are not converted into agricultural areas</t>
  </si>
  <si>
    <t>6mrYpZ2GcLZ7AP1RVVry5G3WBrxkh802qoM6WUHlCwcx</t>
  </si>
  <si>
    <t>466hVwkhlu8tOtAvU7MH3t</t>
  </si>
  <si>
    <t>4WvVgaj0DmqytcECbsfj85</t>
  </si>
  <si>
    <t>AQ 22.03 Storage of aquaculture feeds</t>
  </si>
  <si>
    <t>2apQYV4sVGueZxb722p8825az4vdaXEuQgs5B9UaOjzb</t>
  </si>
  <si>
    <t>2uILNFLSUSNvYMiLxTWG1l</t>
  </si>
  <si>
    <t>75ZhDFwSi67hTEERmDGpdT</t>
  </si>
  <si>
    <t>AQ 24.01 Harvesting – Method of harvest/dispatch</t>
  </si>
  <si>
    <t>6vDiuqvJNOSRl5wyT01Pym7zXnm2lgE6Oh3K9yFP7Gdf</t>
  </si>
  <si>
    <t>1RPVuNcKGhKGNDUNMmqJad</t>
  </si>
  <si>
    <t>2fdp0291AK18VPCACdP0xw</t>
  </si>
  <si>
    <t>AQ 24.02 Traceability of harvested farmed aquatic species</t>
  </si>
  <si>
    <t>6vDiuqvJNOSRl5wyT01PymglN2WuTeRW3b5FgXbh8Ta</t>
  </si>
  <si>
    <t>6uoQDWLk4J8jAguIJy4ZW5</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</si>
  <si>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</si>
  <si>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</si>
  <si>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</si>
  <si>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6vDiuqvJNOSRl5wyT01PymegxrRxt1wvmpDaKwSbu23</t>
  </si>
  <si>
    <t>5c3dR1YVmA5sXHhsKmupYd</t>
  </si>
  <si>
    <t>1aV0zFwSp9AmvxxfeGq2eA</t>
  </si>
  <si>
    <t>AQ 25.02 Mortalities in holding facilities, including well boats, and/or prior to slaughter</t>
  </si>
  <si>
    <t>2lCsmz9pLx7NagHecV9mpX5TvyR0UgB0EOmnMkFaZftX</t>
  </si>
  <si>
    <t>2LfyMFMW36CamjuZ0YnMrr</t>
  </si>
  <si>
    <t>6gb3L0lEZN6wO8WjVRr7lV</t>
  </si>
  <si>
    <t>AQ 25.03 Escapes and indigenous species</t>
  </si>
  <si>
    <t>2qQW5LAimcgbwLksFTh6tg5TvyR0UgB0EOmnMkFaZftX</t>
  </si>
  <si>
    <t>7iWJXTXYCupkFTEfuzkuQg</t>
  </si>
  <si>
    <t>xbaIyuRHw74GoMT8PbnKx</t>
  </si>
  <si>
    <t>AQ 26.01 Stunning and bleeding</t>
  </si>
  <si>
    <t>19FqK7ekLK0m3iLHchTn8h2g5JReDfSpzAHl16771ew5</t>
  </si>
  <si>
    <t>6NNCdhTMTpFbSgoGpb63cp</t>
  </si>
  <si>
    <t>1oGNflTpAerQDWPIkzL1jE</t>
  </si>
  <si>
    <t>AQ 26.02 Blood waters</t>
  </si>
  <si>
    <t>19FqK7ekLK0m3iLHchTn8h14lJpH5qVsP8C976yuQrDU</t>
  </si>
  <si>
    <t>13bKix0KDGNudEM0QXmk1y</t>
  </si>
  <si>
    <t>1GydlnqB5f3ZYrijAhJ8a1</t>
  </si>
  <si>
    <t>HOP 28.01 Soil management and conservation</t>
  </si>
  <si>
    <t>30jEVEr91nZpdd9cxyULwz5TvyR0UgB0EOmnMkFaZftX</t>
  </si>
  <si>
    <t>1PuOePk9uZL3G34wE5JQsg</t>
  </si>
  <si>
    <t>1QBze7NaIYiHw7VdVlbt4H</t>
  </si>
  <si>
    <t>AQ 28.01 MANAGEMENT STRUCTURE</t>
  </si>
  <si>
    <t>5QTGwGTKitdKuEwjmkCJSy5TvyR0UgB0EOmnMkFaZftX</t>
  </si>
  <si>
    <t>2hnZEMTaQG5nB4cObQrjJa</t>
  </si>
  <si>
    <t>FV 28.01 Soil management and conservation</t>
  </si>
  <si>
    <t>56UycwhshuG3OMlSB7ahAa5TvyR0UgB0EOmnMkFaZftX</t>
  </si>
  <si>
    <t>2MaWcCOjrnzTUZYLyLI2po</t>
  </si>
  <si>
    <t>BNyveclVEQj4HZroYIsSp</t>
  </si>
  <si>
    <t>HOP 28.02 Soil fumigation</t>
  </si>
  <si>
    <t>3BmiRfV14Y9UArHysfO3zs5TvyR0UgB0EOmnMkFaZftX</t>
  </si>
  <si>
    <t>2KVEEE9taT1qBKZw1pM15e</t>
  </si>
  <si>
    <t>62pcFPkt77OZum9a77v4Bc</t>
  </si>
  <si>
    <t>AQ 28.02 INPUT AND OUTPUT VERIFICATION</t>
  </si>
  <si>
    <t>This section does not apply if the producer processes only their own farmed products and is not registered in the GLOBALG.A.P. IT systems for parallel ownership.</t>
  </si>
  <si>
    <t>4UI39RIn6YI8gQZpGRKexG5TvyR0UgB0EOmnMkFaZftX</t>
  </si>
  <si>
    <t>2p77rPdFZt9MG3aWryompi</t>
  </si>
  <si>
    <t>FV 28.02 Soil fumigation</t>
  </si>
  <si>
    <t>6vK5KBcIFJbIyxl3B3ekIp2pCca0Upzl3Nn66JUNHXeF</t>
  </si>
  <si>
    <t>3G2o2VZD4Vhj1j8NCZvH4W</t>
  </si>
  <si>
    <t>5WJHGPTTWb7MtMDRBmMa6c</t>
  </si>
  <si>
    <t>AQ 28.03 TRACEBILITY</t>
  </si>
  <si>
    <t xml:space="preserve"> Certified products are traceable. The producer may use either the segregation method or the identity preservation method to ensure traceability.</t>
  </si>
  <si>
    <t>3YIgWsy9P8ND3BJPQGnD0j2pCca0Upzl3Nn66JUNHXeF</t>
  </si>
  <si>
    <t>6vy7qzuZGnKVxG0fDPIPXR</t>
  </si>
  <si>
    <t>FV 28.03 Substrates</t>
  </si>
  <si>
    <t>3YIgWsy9P8ND3BJPQGnD0j1qvPg1ym8f6SRe66rOl40x</t>
  </si>
  <si>
    <t>3sySSWL5oAIx28hSoUBFMA</t>
  </si>
  <si>
    <t>198tyEsFhpRSGa7ciBtswI</t>
  </si>
  <si>
    <t>AQ 28.04 IDENTIFICATION OF OUTPUT WITH CERTIFIED STATUS (ORIGINATING FROM CERTIFIED PRODUCTION PROCESSES)</t>
  </si>
  <si>
    <t>The producer and the products are properly identified to allow traceability and validation of the certification status.</t>
  </si>
  <si>
    <t>3labXsBTDnp2nMlbS2V5AI412fDoNkTQzvavcR1yffoS</t>
  </si>
  <si>
    <t>3Y6whE7A4GTOmBM0cLfCgo</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</si>
  <si>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</si>
  <si>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</si>
  <si>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</si>
  <si>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3labXsBTDnp2nMlbS2V5AI2PabgCVl2axbE6gvoMhnNb</t>
  </si>
  <si>
    <t>6Qbmg6JuoN770dfkE0ogCG</t>
  </si>
  <si>
    <t>10c0y7GWMTWtoirCquzgD2</t>
  </si>
  <si>
    <t>AQ 28.06 FOOD SAFETY SYSTEM</t>
  </si>
  <si>
    <t>3labXsBTDnp2nMlbS2V5AI1WLl5crwUtAKu9uhWYEzsL</t>
  </si>
  <si>
    <t>3dOYyVrZuqiaWn8aIvCMMR</t>
  </si>
  <si>
    <t>2G6uwghHDTAis8RUZY3FJx</t>
  </si>
  <si>
    <t>HOP 29.01 Application records</t>
  </si>
  <si>
    <t>3labXsBTDnp2nMlbS2V5AI3bNRfY2TpP6vkYKG0u4wwr</t>
  </si>
  <si>
    <t>2zscEBuE0OwqbPZjKZeBLF</t>
  </si>
  <si>
    <t>FV 29.01 Application records</t>
  </si>
  <si>
    <t>3YIgWsy9P8ND3BJPQGnD0j743VeTmtrKzh2yBlulWP21</t>
  </si>
  <si>
    <t>6g3NqdQl5NHN5tSVsxrY1N</t>
  </si>
  <si>
    <t>3QFwSW2yUZI11qFYS6goaH</t>
  </si>
  <si>
    <t>HOP 29.02 Storage</t>
  </si>
  <si>
    <t>3YIgWsy9P8ND3BJPQGnD0j11FBMuieNmnZtyeFBlepcF</t>
  </si>
  <si>
    <t>5bhPN4DzYGiQBGzqjmqwDA</t>
  </si>
  <si>
    <t>FV 29.02 Storage</t>
  </si>
  <si>
    <t>3YIgWsy9P8ND3BJPQGnD0jCSohyDpAegE66esWvDgT5</t>
  </si>
  <si>
    <t>3RXNryEkb5RsCci4ZuSpu4</t>
  </si>
  <si>
    <t>34qytRFn55Pj9v8N6jW9Nd</t>
  </si>
  <si>
    <t>HOP 29.03 Organic fertilizers</t>
  </si>
  <si>
    <t>3YIgWsy9P8ND3BJPQGnD0j6OqbxahSFlVeKhLRgYFytR</t>
  </si>
  <si>
    <t>56LbVxj8q6LfC4kf1x4GeA</t>
  </si>
  <si>
    <t>FV 29.03 Organic fertilizers</t>
  </si>
  <si>
    <t>wyDCB5gmC64vDLZ45LmyF5l2rJiYbFtvFuXNhk6Xt0S</t>
  </si>
  <si>
    <t>5HpjunyxjPFZ8ERnK8tq7N</t>
  </si>
  <si>
    <t>3it1MDZers0ZhAZZAMnlhX</t>
  </si>
  <si>
    <t>HOP 29.04 Nutrient content</t>
  </si>
  <si>
    <t>3YIgWsy9P8ND3BJPQGnD0j79pV2c30dTskerAeol8ohZ</t>
  </si>
  <si>
    <t>5XO2ouVK6UjXiuayI3pjaw</t>
  </si>
  <si>
    <t>FV 29.04 Nutrient content</t>
  </si>
  <si>
    <t>1TyGiQcuRVxqRPsWm6pYn75GJnBn0XaHPkzo9hXhVvqW</t>
  </si>
  <si>
    <t>5bVj9VFVZ6tCA1nWKx8e7w</t>
  </si>
  <si>
    <t>31MnP6cupxhwzTJCfEX2C0</t>
  </si>
  <si>
    <t>HOP 30.01 Water use risk assessments and management plan</t>
  </si>
  <si>
    <t>1TyGiQcuRVxqRPsWm6pYn725itD9t3AKPNN1d0JIB5bx</t>
  </si>
  <si>
    <t>2xx2r9xm1ZFKgkOLcMZqVd</t>
  </si>
  <si>
    <t>FV 30.01 Water use risk assessments and management plan</t>
  </si>
  <si>
    <t>1TyGiQcuRVxqRPsWm6pYn73yEQbyyk01GoZYBCkYA4FP</t>
  </si>
  <si>
    <t>3JyHEnouIJTlEpv89BLJNJ</t>
  </si>
  <si>
    <t>3bwHSjPIiZlDqoQlQa0RcI</t>
  </si>
  <si>
    <t>HOP 30.02 Water sources</t>
  </si>
  <si>
    <t>1TyGiQcuRVxqRPsWm6pYn73bxp0a7dcsX1zRhf8lSDgg</t>
  </si>
  <si>
    <t>65q3YF3Fh2kdDGMu1rvFCM</t>
  </si>
  <si>
    <t>FV 30.02 Water sources</t>
  </si>
  <si>
    <t>5JIgB3UDpDaQaRmTmuUpoo2RNwE7jatfe6w5x0Tu6eV4</t>
  </si>
  <si>
    <t>32C8htEWfNkaxTSAw1lMmH</t>
  </si>
  <si>
    <t>5JMEtkoFWwAZfaa1yaPgBK</t>
  </si>
  <si>
    <t>HOP 30.03 Efficient water use on farm</t>
  </si>
  <si>
    <t>5JIgB3UDpDaQaRmTmuUpoo5l2rJiYbFtvFuXNhk6Xt0S</t>
  </si>
  <si>
    <t>24BgKpKEedoO1JiqqsJ9K0</t>
  </si>
  <si>
    <t>FV 30.03 Efficient water use on the farm</t>
  </si>
  <si>
    <t>5g1godsQJRqbjZxI603Etm2ea1rhckQVrSaK28J1Se0f</t>
  </si>
  <si>
    <t>6Y28XxkqaGhdKkUwmmVWZU</t>
  </si>
  <si>
    <t>4AISrwQ9WCshrlYBBrxvLA</t>
  </si>
  <si>
    <t>HOP 30.04 Water storage</t>
  </si>
  <si>
    <t>5g1godsQJRqbjZxI603EtmAsizSx9djd7Hn9BlLrbya</t>
  </si>
  <si>
    <t>52qkXF3M0StAXkDQXFCSgS</t>
  </si>
  <si>
    <t>FV 30.04 Water storage</t>
  </si>
  <si>
    <t>5g1godsQJRqbjZxI603Etm4CTLgpMoXEpcE8tXLndCGp</t>
  </si>
  <si>
    <t>1hr60kCaVVYZ0GddKH3itk</t>
  </si>
  <si>
    <t>6DLYBu74pUsP9h2Tk6aE8b</t>
  </si>
  <si>
    <t>HOP 30.05 Water quality</t>
  </si>
  <si>
    <t>IKtB5yVMmBF7k4LaDgUZw4Lhlvkx1w9JtxEbAhlutRi</t>
  </si>
  <si>
    <t>57NpCUzFpLeJMc4iXNsju7</t>
  </si>
  <si>
    <t>FV 30.05 Water quality</t>
  </si>
  <si>
    <t>IKtB5yVMmBF7k4LaDgUZw4lUZQXD5tjtX2glVe4lraA</t>
  </si>
  <si>
    <t>2Ic89h7XDhn3EnfuxricmS</t>
  </si>
  <si>
    <t>SAqaQFjpGvk0dxFTZIzwA</t>
  </si>
  <si>
    <t>HOP 30.06 Irrigation predictions and record keeping</t>
  </si>
  <si>
    <t>2BGuoLOuGR86Am1Hf7hCiG1WOpilQQJvvs3HIzyLlTD7</t>
  </si>
  <si>
    <t>3KLSVauiw2LpCRLz6sh0Gl</t>
  </si>
  <si>
    <t>FV 30.06 Irrigation predictions and record keeping</t>
  </si>
  <si>
    <t>2BGuoLOuGR86Am1Hf7hCiGCnld8x4oHlmExTFHGeLjj</t>
  </si>
  <si>
    <t>HZVFRQ0lPsAYqgtzVDmvQ</t>
  </si>
  <si>
    <t>50xAgBpMLFLITAgXsZZZlg</t>
  </si>
  <si>
    <t>HOP 32.01 Plant protection product management</t>
  </si>
  <si>
    <t>2BGuoLOuGR86Am1Hf7hCiG3JTeuQtOc1OKqfRNulIqvM</t>
  </si>
  <si>
    <t>3FzF1LEqvaqcVg1sPXpO4T</t>
  </si>
  <si>
    <t>FV 32.01 Plant protection product management</t>
  </si>
  <si>
    <t>2BGuoLOuGR86Am1Hf7hCiG5VavlH2MeUS17rVAik4joc</t>
  </si>
  <si>
    <t>7a2Y6DzH7j1VVkaHdI2yOG</t>
  </si>
  <si>
    <t>4tsSAXoTqULXFfkPGQuphj</t>
  </si>
  <si>
    <t>HOP 32.02 Application records</t>
  </si>
  <si>
    <t>2BGuoLOuGR86Am1Hf7hCiGaJyo4GEfHW26SGyqyk8my</t>
  </si>
  <si>
    <t>1hKXJ13N5lXYEXEOcZHmyy</t>
  </si>
  <si>
    <t>FV 32.02 Application records</t>
  </si>
  <si>
    <t>2BGuoLOuGR86Am1Hf7hCiGr4Wl5viNqALmYQehnJigP</t>
  </si>
  <si>
    <t>32JIKIaeDGwGaAEbTSj6y5</t>
  </si>
  <si>
    <t>2WGH0RWY1OjvoJuoSirwHO</t>
  </si>
  <si>
    <t>HOP 32.03 Plant protection product preharvest intervals</t>
  </si>
  <si>
    <t>5JIgB3UDpDaQaRmTmuUpoo64wGe3MdQzgQigsw2nGTdA</t>
  </si>
  <si>
    <t>3xYy6mL2hiBM97rB69PVPI</t>
  </si>
  <si>
    <t>FV 32.03 Plant protection product preharvest intervals</t>
  </si>
  <si>
    <t>IKtB5yVMmBF7k4LaDgUZw3yiRDwLwt1Ow5dQeFJqM2k</t>
  </si>
  <si>
    <t>5vY6xYFjJeJDGdSD1bFJDR</t>
  </si>
  <si>
    <t>2JbpD7n1ziHSr2bVcKMSYA</t>
  </si>
  <si>
    <t>HOP 32.04 Empty containers</t>
  </si>
  <si>
    <t>5EpvIGahtoNQBPGjgtOnbO1zDGYHavQ1Y1HUI9R90OOZ</t>
  </si>
  <si>
    <t>3in4vF0L0QH4cz3j8qyG9c</t>
  </si>
  <si>
    <t>FV 32.04 Empty containers</t>
  </si>
  <si>
    <t>4a4Qd6ndeeA7u3kN8ZP1We4sgOMeAcsKM18hKZSWSDgu</t>
  </si>
  <si>
    <t>5biAiXHSgSk4gPg4kzNSvu</t>
  </si>
  <si>
    <t>1dk4ytnQWjHBvg1ln8HjTF</t>
  </si>
  <si>
    <t>HOP 32.05 Obsolete plant protection products</t>
  </si>
  <si>
    <t>4a4Qd6ndeeA7u3kN8ZP1We7e2OTmZvHrA9xmbHveLBmp</t>
  </si>
  <si>
    <t>4zamBXrzVP3v8KPVS98bid</t>
  </si>
  <si>
    <t>FV 32.05 Obsolete plant protection products</t>
  </si>
  <si>
    <t>4a4Qd6ndeeA7u3kN8ZP1We1j8KzCREQQlaHRiz9wuo0z</t>
  </si>
  <si>
    <t>3S4q9BwkV19jVjVj3Fiy75</t>
  </si>
  <si>
    <t>49eZzszjuUC0B6uHMRpoza</t>
  </si>
  <si>
    <t>HOP 32.06 Disposal of surplus application mix</t>
  </si>
  <si>
    <t>4a4Qd6ndeeA7u3kN8ZP1We7iGeybgBH8laSvemDG6yKU</t>
  </si>
  <si>
    <t>1ZiMa81KOMVFgXiEoigZEc</t>
  </si>
  <si>
    <t>FV 32.06 Disposal of surplus application mix</t>
  </si>
  <si>
    <t>4a4Qd6ndeeA7u3kN8ZP1We1ERzCDuPHpofETFZxfdFUx</t>
  </si>
  <si>
    <t>6mL7rNUJjE6ZUJ2ctQLqD1</t>
  </si>
  <si>
    <t>5E9apgdIabjK9U9O52kP3v</t>
  </si>
  <si>
    <t>HOP 32.07 Residue analysis</t>
  </si>
  <si>
    <t>2BGuoLOuGR86Am1Hf7hCiG3W7dGcEqSrkGPLpK2FPpjb</t>
  </si>
  <si>
    <t>77iD9G4XGr5vhbqQwrOfqv</t>
  </si>
  <si>
    <t>FV 32.07 Residue analysis</t>
  </si>
  <si>
    <t>2BGuoLOuGR86Am1Hf7hCiG6OVfMLlOhjDUtTGVH4d1tI</t>
  </si>
  <si>
    <t>EjvcDaWgn3ttR1SL0MtIP</t>
  </si>
  <si>
    <t>5XwbzZtEM8lBOyfvXXxdDp</t>
  </si>
  <si>
    <t>HOP 32.08 Application of other substances</t>
  </si>
  <si>
    <t>48aQAsWhk4FCpRyiTfbQDc5TvyR0UgB0EOmnMkFaZftX</t>
  </si>
  <si>
    <t>3HkNWk3E3qX8G4lyxNXhn</t>
  </si>
  <si>
    <t>FV 32.08 Application of other substances</t>
  </si>
  <si>
    <t>5ZjwAiDPYbGvURtwoHF4gM5TvyR0UgB0EOmnMkFaZftX</t>
  </si>
  <si>
    <t>5pmfsUbg8aoTCasOYIPEmO</t>
  </si>
  <si>
    <t>4QOHCspm1xB86DGAUYDjRE</t>
  </si>
  <si>
    <t>HOP 32.09 Plant protection product and postharvest treatment product storage</t>
  </si>
  <si>
    <t>4d9ucNGdAsunr2tbELZ2oO5TvyR0UgB0EOmnMkFaZftX</t>
  </si>
  <si>
    <t>wfEosTNsh5ZbZfpJsxQgA</t>
  </si>
  <si>
    <t>FV 32.09 Plant protection product and postharvest treatment product storage</t>
  </si>
  <si>
    <t>IKtB5yVMmBF7k4LaDgUZw3R84nmeK4iATbuwZ2gsDsb</t>
  </si>
  <si>
    <t>stHgm7kk2SPG9w5vMdz4p</t>
  </si>
  <si>
    <t>5ct5fM0HqC0lCNZYddSQSP</t>
  </si>
  <si>
    <t>HOP 32.10 Mixing and handling</t>
  </si>
  <si>
    <t>IKtB5yVMmBF7k4LaDgUZw7o4R1VJX1KXn6Y2mK3KBnX</t>
  </si>
  <si>
    <t>2d7YWQS3FpE89EMmToIXl7</t>
  </si>
  <si>
    <t>FV 32.10 Mixing and handling</t>
  </si>
  <si>
    <t>IKtB5yVMmBF7k4LaDgUZw6GGR163KNx1sTit3j0ivMP</t>
  </si>
  <si>
    <t>1E2oM3pY57AB2HYh2FrLwa</t>
  </si>
  <si>
    <t>3ag7qg4fpn4nxKeaoiBogr</t>
  </si>
  <si>
    <t>HOP 32.11 Invoices and procurement documentation</t>
  </si>
  <si>
    <t>IKtB5yVMmBF7k4LaDgUZw6twC7WvSzvTac9PtqXVar6</t>
  </si>
  <si>
    <t>2KsBqme4dzqwFgisXFOayx</t>
  </si>
  <si>
    <t>FV 32.11 Invoices and procurement documentation</t>
  </si>
  <si>
    <t>IKtB5yVMmBF7k4LaDgUZwJfokfy0DypbRD7D7zEF8h</t>
  </si>
  <si>
    <t>7oyHtBXE4RjANn4ggmq6Y3</t>
  </si>
  <si>
    <t>1zH3ajr9ldfV66pKaz5uSC</t>
  </si>
  <si>
    <t>HOP 33.01 Harvest and handling areas</t>
  </si>
  <si>
    <t>5g1godsQJRqbjZxI603Etm1MAAg94AQdklTBAzABM4wS</t>
  </si>
  <si>
    <t>3NggK2eyAFMnxgLmy5ZHwl</t>
  </si>
  <si>
    <t>FV 33.01 Packing (in-field or facility) and storage areas</t>
  </si>
  <si>
    <t>6sAnZuzrLy7KwfabltbVL25TvyR0UgB0EOmnMkFaZftX</t>
  </si>
  <si>
    <t>4g6GmkM7SVOjxzDG7bEynl</t>
  </si>
  <si>
    <t>110oWX79i6mbT4bTqOXnsF</t>
  </si>
  <si>
    <t>HOP 33.02 Foreign materials</t>
  </si>
  <si>
    <t>3labXsBTDnp2nMlbS2V5AI3IMlwAGWtNQ8ZjIBrbKwsL</t>
  </si>
  <si>
    <t>1oZBiTuiw7JnneP37eRowe</t>
  </si>
  <si>
    <t>FV 33.02 Foreign bodies</t>
  </si>
  <si>
    <t>3YIgWsy9P8ND3BJPQGnD0j3Fg5RTdQ7a6O2THEvpVWrG</t>
  </si>
  <si>
    <t>5ADUfpuBbLBbLbTKgfXnbi</t>
  </si>
  <si>
    <t>4eKy1DGXi4so3zRzyqThnJ</t>
  </si>
  <si>
    <t>HOP 33.03 Temperature and humidity control</t>
  </si>
  <si>
    <t>3YIgWsy9P8ND3BJPQGnD0j3wasRW0o0BjnW1Yy5QAtYp</t>
  </si>
  <si>
    <t>2UdnbG1EfwovfGYLIAS3BC</t>
  </si>
  <si>
    <t>FV 33.03 Temperature and humidity control</t>
  </si>
  <si>
    <t>6MLbOSTUhL6svPsQwb6NH65TvyR0UgB0EOmnMkFaZftX</t>
  </si>
  <si>
    <t>4eaXpRnh8mnwfzKcWJnmsL</t>
  </si>
  <si>
    <t>1YjodcLkPXYuUVJv2kTcFk</t>
  </si>
  <si>
    <t>HOP 33.04 Pest control</t>
  </si>
  <si>
    <t>FV 33.04 Pest control</t>
  </si>
  <si>
    <t>7ctYNkkwyMaJhUZotDNFjC</t>
  </si>
  <si>
    <t>HOP 33.05 Finished products</t>
  </si>
  <si>
    <t>FV 33.05 Product labeling</t>
  </si>
  <si>
    <t>FV 33.06 Environmental monitoring program</t>
  </si>
  <si>
    <t>6jeCGSSXYJzTftXx8cbHUd</t>
  </si>
  <si>
    <t>HOP 33.06 Transport</t>
  </si>
  <si>
    <t>5TLexd3GI3AjZkCglPj3h5</t>
  </si>
  <si>
    <t xml:space="preserve">FV 33.07 Air and compressed gases </t>
  </si>
  <si>
    <t>6XDlMJZ8YZa4z9YpSWG2pO</t>
  </si>
  <si>
    <t>HOP 33.07 Harvest and handling area safety</t>
  </si>
  <si>
    <t>4vucxRo0LZSSTw9GJs9K5C</t>
  </si>
  <si>
    <t xml:space="preserve">QMS 01.01   Legality </t>
  </si>
  <si>
    <t>3xDgKt7CA6fhZm7YTtTFG0</t>
  </si>
  <si>
    <t xml:space="preserve">QMS 01.01.01  Legality - Producer group members of producer groups </t>
  </si>
  <si>
    <t>ppb9y4rPwbUUBCj5QAkxS</t>
  </si>
  <si>
    <t xml:space="preserve">QMS 01.01.02  Legality - Production sites of multisite producers with QMS  </t>
  </si>
  <si>
    <t>67jQXmb714JA7JO68yT9WJ</t>
  </si>
  <si>
    <t xml:space="preserve">QMS 01.02  Internal register </t>
  </si>
  <si>
    <t>6vMdfJ8gSRxB94Qur9PIUJ</t>
  </si>
  <si>
    <t>QMS 01.02.01 Internal register - Multisite producers with QMS</t>
  </si>
  <si>
    <t>65YhqSh0effwCLgSU5PKWi</t>
  </si>
  <si>
    <t>QMS 01.02.02 Internal register - Producer Groups</t>
  </si>
  <si>
    <t>6gNXFot9bj2qIYf6UMlESC</t>
  </si>
  <si>
    <t>QMS 02.01 Structure</t>
  </si>
  <si>
    <t>1BZRMD4dae6RuHe1e220IE</t>
  </si>
  <si>
    <t>QMS 02.02 Competency and training of staff</t>
  </si>
  <si>
    <t>4cLbnSmkp5Cb5himLWnflc</t>
  </si>
  <si>
    <t>QMS 03.01 Document control requirements</t>
  </si>
  <si>
    <t>6cqHYchodcu4mfags7nEfI</t>
  </si>
  <si>
    <t>QMS 03.02 Records</t>
  </si>
  <si>
    <t>3DacSTY4JYjnci5zdyhJco</t>
  </si>
  <si>
    <t>QMS 05.01 Internal QMS audits</t>
  </si>
  <si>
    <t>5H57GE3E0oeJiTQUwzLR4e</t>
  </si>
  <si>
    <t>QMS 05.02 Internal audits of members/sites</t>
  </si>
  <si>
    <t>TNECOkMrplT0VST5e7LlI</t>
  </si>
  <si>
    <t>QMS 05.03 Non-compliances, corrective actions, and sanctions</t>
  </si>
  <si>
    <t>2rWrYhbbVlHZkKXd3fJaOG</t>
  </si>
  <si>
    <t>QMS 11.1 Key Tasks - QMS manager</t>
  </si>
  <si>
    <t>4LkoX8uL7IKysZNtMA9ACA</t>
  </si>
  <si>
    <t>QMS 11.2 Key Tasks - Internal QMS auditors</t>
  </si>
  <si>
    <t>68QqPVS7uQ4h17EehtW3dB</t>
  </si>
  <si>
    <t>QMS 11.3 Key Tasks -Internal farm auditors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</si>
  <si>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</si>
  <si>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</si>
  <si>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</si>
  <si>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</si>
  <si>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</si>
  <si>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</si>
  <si>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</si>
  <si>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</si>
  <si>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3wx6HUisx5HDpRwFvCTwWN</t>
  </si>
  <si>
    <t>QMS 12.3.3  Technical skills and qualifications - Internal farm auditor</t>
  </si>
  <si>
    <t>Sign-off of internal farm auditors shall only occur as a result of:</t>
  </si>
  <si>
    <t>1wFLkLpapYX6o9clnCsMpf</t>
  </si>
  <si>
    <t>QMS 12.3.4 Technical skills and qualifications - Training in food safety and good agricultural practices for internal QMS and farm auditors</t>
  </si>
  <si>
    <t>3uom9p3qca6ax7AaTTK2QT</t>
  </si>
  <si>
    <t>5aNPbKKRWAA60MBjo0xV4c</t>
  </si>
  <si>
    <t>QMS 12.4  Communication skills</t>
  </si>
  <si>
    <t>2Uopg36JNeaciZYcYszEzl</t>
  </si>
  <si>
    <t>QMS 12.5  Independence and confidentiality</t>
  </si>
  <si>
    <t>NOTE: The qualification of internal auditors shall be evaluated annually by the CBs.</t>
  </si>
  <si>
    <t>PIGUID</t>
  </si>
  <si>
    <t>PQGUID</t>
  </si>
  <si>
    <t>N:N ID</t>
  </si>
  <si>
    <t>PIGUID &amp; "NO"</t>
  </si>
  <si>
    <t>6MM7FzD3ajmIZ3fMUIQBQL</t>
  </si>
  <si>
    <t>4olPxP688jGFD8NAhFWCVU</t>
  </si>
  <si>
    <t>4xAn80SAaOTMxD51C0VnLp</t>
  </si>
  <si>
    <t>3bW7mCM5uQWG5p4UE6qoeX</t>
  </si>
  <si>
    <t>7K4fRMTSZOBBLkk6PI0WSW</t>
  </si>
  <si>
    <t>7tAiqBVsvFH04j72mUF0fD</t>
  </si>
  <si>
    <t>2iMzzsG3bU5EugLf7U9tjt</t>
  </si>
  <si>
    <t>1EbcM9s6n6OPXw8GDGO8Pr</t>
  </si>
  <si>
    <t>7INdGjdckaWBftwOdZVsAl</t>
  </si>
  <si>
    <t>4a93pDY6sQe7tpxquCN9Xn</t>
  </si>
  <si>
    <t>1rgmTlK6Qzmmd84GyiCswC</t>
  </si>
  <si>
    <t>6etzsgtJNifSIjcs3S2UYg</t>
  </si>
  <si>
    <t>40wa7FJqMUBIQlksNgatTB</t>
  </si>
  <si>
    <t>6YKUwZscvhUY8W9GhUNQOU</t>
  </si>
  <si>
    <t>6MvNdLBEIvyUUHJFXzYziy</t>
  </si>
  <si>
    <t>Level</t>
  </si>
  <si>
    <t>3WqH0sbUd41S1QgzsshLUw</t>
  </si>
  <si>
    <t>Major Must</t>
  </si>
  <si>
    <t>Minor Must</t>
  </si>
  <si>
    <t>Yes</t>
  </si>
  <si>
    <t>DID THE CB RECEIVE CONFIRMATION FROM AN APPROVED TESCO PRIMARY SUPPLIER THAT THE PRODUCER IS AN EXISTING TESCO PRODUCER OR A PROSPECTIVE PRODUCER.</t>
  </si>
  <si>
    <t>x</t>
  </si>
  <si>
    <t>ifna</t>
  </si>
  <si>
    <t>RelatedPQ</t>
  </si>
  <si>
    <t>PIGUID&amp;NO</t>
  </si>
  <si>
    <t>table</t>
  </si>
  <si>
    <t xml:space="preserve">VERSIÓN 12_NOV23 </t>
  </si>
  <si>
    <t>(En caso de duda, consulte la versión en inglés)</t>
  </si>
  <si>
    <r>
      <t>Las mediciones aceptables permiten calcular, como mínimo, lo siguiente:
- La extensión total (en ha o m</t>
    </r>
    <r>
      <rPr>
        <vertAlign val="superscript"/>
        <sz val="8"/>
        <rFont val="Arial"/>
        <family val="2"/>
      </rPr>
      <t>2</t>
    </r>
    <r>
      <rPr>
        <sz val="8"/>
        <color theme="1"/>
        <rFont val="Arial"/>
        <family val="2"/>
      </rPr>
      <t>) de ecosistemas y hábitats naturales o seminaturales, áreas protegidas legalmente reconocidas o áreas protegidas eficazmente por otros medios (el 1 de enero del año de la auditoría realizada por el organismo de certificación [OC])
- La extensión total (en ha o m</t>
    </r>
    <r>
      <rPr>
        <vertAlign val="superscript"/>
        <sz val="8"/>
        <rFont val="Arial"/>
        <family val="2"/>
      </rPr>
      <t>2</t>
    </r>
    <r>
      <rPr>
        <sz val="8"/>
        <color theme="1"/>
        <rFont val="Arial"/>
        <family val="2"/>
      </rPr>
      <t>) convertida en zona de uso agrícola o para otros usos entre el 1 de enero de 2008 y el 1 de enero de 2014 (el 1 de enero del año de la auditoría realizada por el OC)
- La extensión total (en ha o m</t>
    </r>
    <r>
      <rPr>
        <vertAlign val="superscript"/>
        <sz val="8"/>
        <rFont val="Arial"/>
        <family val="2"/>
      </rPr>
      <t>2</t>
    </r>
    <r>
      <rPr>
        <sz val="8"/>
        <color theme="1"/>
        <rFont val="Arial"/>
        <family val="2"/>
      </rPr>
      <t>) que ya ha sido restaurada (el 1 de enero del año de la auditoría realizada por el OC)
- La extensión total (en ha o m</t>
    </r>
    <r>
      <rPr>
        <vertAlign val="superscript"/>
        <sz val="8"/>
        <rFont val="Arial"/>
        <family val="2"/>
      </rPr>
      <t>2</t>
    </r>
    <r>
      <rPr>
        <sz val="8"/>
        <color theme="1"/>
        <rFont val="Arial"/>
        <family val="2"/>
      </rPr>
      <t>) que se encuentra en proceso de restauración (el 1 de enero del año de la auditoría realizada por el OC)
- La extensión total (en ha o m</t>
    </r>
    <r>
      <rPr>
        <vertAlign val="superscript"/>
        <sz val="8"/>
        <rFont val="Arial"/>
        <family val="2"/>
      </rPr>
      <t>2</t>
    </r>
    <r>
      <rPr>
        <sz val="8"/>
        <color theme="1"/>
        <rFont val="Arial"/>
        <family val="2"/>
      </rPr>
      <t>) para la que está prevista la restauración de carácter vinculante (el 1 de enero del año de la auditoría realizada por el OC)
También se pueden calcular aspectos/mediciones relacionados con la biodiversidad, cuando corresponda.
En los grupos de productores Opción 2, se acepta la evidencia a nivel del sistema de gestión de calidad (SGC). Los resultados (datos) de las mediciones a nivel del grupo de productores y de la finca deberían estar disponibles para comprobar el cumplimiento.</t>
    </r>
  </si>
  <si>
    <r>
      <t xml:space="preserve">Debe haber evidencia de prácticas de control y medidas reparadoras (acolchado o </t>
    </r>
    <r>
      <rPr>
        <i/>
        <sz val="8"/>
        <rFont val="Arial"/>
        <family val="2"/>
      </rPr>
      <t>mulching</t>
    </r>
    <r>
      <rPr>
        <sz val="8"/>
        <color theme="1"/>
        <rFont val="Arial"/>
        <family val="2"/>
      </rPr>
      <t>, laboreo perpendicular a la pendiente, drenajes, siembra de hierba o siembra de cultivos como abonos verdes, árboles y arbustos en los bordes del sitio, etc.) para minimizar la erosión del suelo (por el agua, el viento, etc.).</t>
    </r>
  </si>
  <si>
    <r>
      <t xml:space="preserve">Se deben usar aguas residuales tratadas únicamente cuando se hayan identificado los riesgos y mitigado de manera eficaz. Se debe tener en cuenta el tipo de cultivo, los aspectos relativos al crecimiento y el contacto con partes comestibles del cultivo. Los análisis del agua se deben realizar en intervalos apropiados para verificar que el tratamiento tenga una eficacia constante.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Las directrices para supervisar la verificación mínima de los objetivos de rendimiento antimicrobiano para el tratamiento de las aguas residuales se han referenciado en la Tabla 4.5 (volumen 2, 2006) y en la Tabla 2.9 (volumen 1, 2006) de las “Guidelines for the safe use of wastewater, excreta and greywater” (Directrices para el uso sin riesgos de aguas residuales y excretas) de la OMS. Se debe evaluar la calidad del agua midiendo la cantidad de organismos indicadores. Para ello se recomienda </t>
    </r>
    <r>
      <rPr>
        <i/>
        <sz val="7"/>
        <rFont val="Arial"/>
        <family val="2"/>
      </rPr>
      <t xml:space="preserve">Escherichia coli </t>
    </r>
    <r>
      <rPr>
        <sz val="7"/>
        <color theme="1"/>
        <rFont val="Arial"/>
        <family val="2"/>
      </rPr>
      <t>(</t>
    </r>
    <r>
      <rPr>
        <i/>
        <sz val="7"/>
        <rFont val="Arial"/>
        <family val="2"/>
      </rPr>
      <t>E. coli</t>
    </r>
    <r>
      <rPr>
        <sz val="7"/>
        <color theme="1"/>
        <rFont val="Arial"/>
        <family val="2"/>
      </rPr>
      <t xml:space="preserve">), pero otras normativas vigentes y normas industriales pueden hacer referencia a los coliformes fecales totales. Cuando no exista una normativa vigente más restrictiva, se debe adoptar a efectos de control el nivel de verificación establecido por la OMS de ≤1000 </t>
    </r>
    <r>
      <rPr>
        <i/>
        <sz val="7"/>
        <rFont val="Arial"/>
        <family val="2"/>
      </rPr>
      <t>E. coli</t>
    </r>
    <r>
      <rPr>
        <sz val="7"/>
        <color theme="1"/>
        <rFont val="Arial"/>
        <family val="2"/>
      </rPr>
      <t xml:space="preserve"> por 100 ml de agua residual tratada. Muchas normativas vigentes exigen que el agua recreativa, regenerada y de riego cumpla con unos requisitos de calidad más restrictivos, por lo que los umbrales de calidad del agua objetivo deben contemplarse en las evaluaciones de riesgos y en la documentación de apoyo.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“N/A” si no se utilizan aguas residuales tratadas.</t>
    </r>
  </si>
  <si>
    <r>
      <t>Las mediciones aceptables permiten calcular lo siguiente:
Como mínimo, la cantidad total de agua que se utiliza mensualmente en la finca para la producción agrícola (en m</t>
    </r>
    <r>
      <rPr>
        <vertAlign val="superscript"/>
        <sz val="8"/>
        <rFont val="Arial"/>
        <family val="2"/>
      </rPr>
      <t>3</t>
    </r>
    <r>
      <rPr>
        <sz val="8"/>
        <color theme="1"/>
        <rFont val="Arial"/>
        <family val="2"/>
      </rPr>
      <t>/sitio/mes). También se debería indicar la cantidad de agua extraída de fuentes específicas.
Otras mediciones adicionales pueden ser, por ejemplo:
- La cantidad de agua utilizada mensualmente para riego/ha
Los indicadores deberían referirse a las fuentes de agua (sin contar el agua de lluvia), a las unidades de tiempo (p. ej., ciclo vegetativo) y a la cantidad de agua utilizada por kg de producto y ha de producción.
En los grupos de productores Opción 2, se acepta la evidencia a nivel del sistema de gestión de calidad (SGC). Los resultados (datos) de las mediciones a nivel del grupo de productores y de la finca deberían estar disponibles para comprobar el cumplimiento.</t>
    </r>
  </si>
  <si>
    <t xml:space="preserve">LISTA DE VERIFICACIÓN </t>
  </si>
  <si>
    <t>(COMBINACIÓN NORMA IFA V6 SMART)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</si>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</sst>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8"/>
      <name val="Calibri"/>
      <family val="2"/>
      <scheme val="minor"/>
    </font>
    <font>
      <sz val="11"/>
      <color theme="1"/>
      <name val="Calibri"/>
      <family val="2"/>
      <scheme val="minor"/>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11"/>
      <color rgb="FF000000"/>
      <name val="Calibri"/>
      <family val="2"/>
      <scheme val="minor"/>
    </font>
    <font>
      <b/>
      <sz val="11"/>
      <color rgb="FFFFFFFF"/>
      <name val="Calibri"/>
      <family val="2"/>
      <scheme val="minor"/>
    </font>
    <font>
      <sz val="9"/>
      <color theme="1"/>
      <name val="Arial"/>
      <family val="2"/>
    </font>
    <font>
      <sz val="7.5"/>
      <color theme="1"/>
      <name val="Arial"/>
      <family val="2"/>
    </font>
    <font>
      <b/>
      <sz val="10"/>
      <name val="Arial"/>
      <family val="2"/>
    </font>
    <font>
      <i/>
      <sz val="9"/>
      <name val="Arial"/>
      <family val="2"/>
    </font>
    <font>
      <sz val="12"/>
      <name val="宋体"/>
      <charset val="134"/>
    </font>
    <font>
      <i/>
      <sz val="9"/>
      <color theme="1" tint="0.499984740745262"/>
      <name val="Arial"/>
      <family val="2"/>
    </font>
    <font>
      <i/>
      <sz val="9"/>
      <color theme="0" tint="-0.499984740745262"/>
      <name val="Arial"/>
      <family val="2"/>
    </font>
    <font>
      <b/>
      <i/>
      <sz val="9"/>
      <name val="Arial"/>
      <family val="2"/>
    </font>
    <font>
      <b/>
      <sz val="9"/>
      <color rgb="FFC00000"/>
      <name val="Arial"/>
      <family val="2"/>
    </font>
    <font>
      <sz val="8"/>
      <color theme="1"/>
      <name val="Calibri"/>
      <family val="2"/>
      <scheme val="minor"/>
    </font>
    <font>
      <sz val="8"/>
      <name val="Arial"/>
      <family val="2"/>
    </font>
    <font>
      <sz val="8"/>
      <name val="Calibri"/>
      <family val="2"/>
    </font>
    <font>
      <i/>
      <sz val="8"/>
      <name val="Arial"/>
      <family val="2"/>
    </font>
    <font>
      <sz val="70"/>
      <color rgb="FF00A513"/>
      <name val="Arial"/>
      <family val="2"/>
    </font>
    <font>
      <sz val="11"/>
      <color theme="1"/>
      <name val="Arial"/>
      <family val="2"/>
    </font>
    <font>
      <b/>
      <sz val="24"/>
      <name val="Arial"/>
      <family val="2"/>
    </font>
    <font>
      <b/>
      <sz val="18"/>
      <name val="Arial"/>
      <family val="2"/>
    </font>
    <font>
      <b/>
      <sz val="14"/>
      <name val="Arial"/>
      <family val="2"/>
    </font>
    <font>
      <sz val="14"/>
      <name val="Arial"/>
      <family val="2"/>
    </font>
    <font>
      <sz val="11"/>
      <name val="Arial"/>
      <family val="2"/>
    </font>
    <font>
      <i/>
      <sz val="9"/>
      <color indexed="8"/>
      <name val="Arial"/>
      <family val="2"/>
    </font>
    <font>
      <sz val="11"/>
      <color rgb="FF00A513"/>
      <name val="Arial"/>
      <family val="2"/>
    </font>
    <font>
      <sz val="7"/>
      <color theme="1"/>
      <name val="Arial"/>
      <family val="2"/>
    </font>
    <font>
      <vertAlign val="superscript"/>
      <sz val="8"/>
      <name val="Arial"/>
      <family val="2"/>
    </font>
    <font>
      <i/>
      <sz val="7"/>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E1F2"/>
        <bgColor rgb="FFD9E1F2"/>
      </patternFill>
    </fill>
    <fill>
      <patternFill patternType="solid">
        <fgColor rgb="FF4472C4"/>
        <bgColor rgb="FF4472C4"/>
      </patternFill>
    </fill>
  </fills>
  <borders count="2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right/>
      <top/>
      <bottom style="thin">
        <color rgb="FF8EA9DB"/>
      </bottom>
      <diagonal/>
    </border>
    <border>
      <left/>
      <right style="thin">
        <color rgb="FF8EA9DB"/>
      </right>
      <top/>
      <bottom/>
      <diagonal/>
    </border>
    <border>
      <left/>
      <right/>
      <top/>
      <bottom style="thin">
        <color indexed="64"/>
      </bottom>
      <diagonal/>
    </border>
    <border>
      <left/>
      <right/>
      <top style="thin">
        <color indexed="64"/>
      </top>
      <bottom/>
      <diagonal/>
    </border>
    <border>
      <left style="thick">
        <color theme="0"/>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thin">
        <color auto="1"/>
      </left>
      <right/>
      <top style="thin">
        <color auto="1"/>
      </top>
      <bottom style="thin">
        <color auto="1"/>
      </bottom>
      <diagonal/>
    </border>
    <border>
      <left/>
      <right/>
      <top style="medium">
        <color theme="0"/>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indexed="23"/>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8" fillId="0" borderId="0"/>
    <xf numFmtId="0" fontId="14" fillId="0" borderId="0"/>
    <xf numFmtId="0" fontId="27" fillId="0" borderId="0"/>
    <xf numFmtId="9" fontId="14" fillId="0" borderId="0" applyFont="0" applyFill="0" applyBorder="0" applyAlignment="0" applyProtection="0"/>
    <xf numFmtId="0" fontId="2" fillId="0" borderId="0"/>
    <xf numFmtId="0" fontId="2" fillId="0" borderId="0"/>
  </cellStyleXfs>
  <cellXfs count="173">
    <xf numFmtId="0" fontId="0" fillId="0" borderId="0" xfId="0"/>
    <xf numFmtId="0" fontId="9" fillId="4" borderId="4" xfId="2" applyFont="1" applyFill="1" applyBorder="1" applyAlignment="1" applyProtection="1">
      <alignment horizontal="center" vertical="center"/>
      <protection locked="0"/>
    </xf>
    <xf numFmtId="0" fontId="9" fillId="4" borderId="4" xfId="3" applyFont="1" applyFill="1" applyBorder="1" applyAlignment="1" applyProtection="1">
      <alignment horizontal="center" vertical="center"/>
      <protection locked="0"/>
    </xf>
    <xf numFmtId="0" fontId="0" fillId="0" borderId="0" xfId="0" applyAlignment="1">
      <alignment horizontal="right"/>
    </xf>
    <xf numFmtId="0" fontId="0" fillId="0" borderId="0" xfId="0" applyAlignment="1">
      <alignment wrapText="1"/>
    </xf>
    <xf numFmtId="0" fontId="0" fillId="2" borderId="1" xfId="0" applyFill="1" applyBorder="1"/>
    <xf numFmtId="0" fontId="21" fillId="0" borderId="0" xfId="0" applyFont="1"/>
    <xf numFmtId="0" fontId="21" fillId="5" borderId="0" xfId="0" applyFont="1" applyFill="1"/>
    <xf numFmtId="0" fontId="21" fillId="5" borderId="6" xfId="0" applyFont="1" applyFill="1" applyBorder="1"/>
    <xf numFmtId="0" fontId="22" fillId="6" borderId="0" xfId="0" applyFont="1" applyFill="1"/>
    <xf numFmtId="0" fontId="21" fillId="5" borderId="7" xfId="0" applyFont="1" applyFill="1" applyBorder="1"/>
    <xf numFmtId="0" fontId="21" fillId="0" borderId="7" xfId="0" applyFont="1" applyBorder="1"/>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pplyProtection="1">
      <alignment horizontal="left" vertical="top" wrapText="1"/>
      <protection locked="0"/>
    </xf>
    <xf numFmtId="0" fontId="4" fillId="0" borderId="0" xfId="0" applyFont="1" applyAlignment="1" applyProtection="1">
      <alignment vertical="top" wrapText="1"/>
      <protection locked="0"/>
    </xf>
    <xf numFmtId="0" fontId="9" fillId="4" borderId="14" xfId="3" applyFont="1" applyFill="1" applyBorder="1" applyAlignment="1" applyProtection="1">
      <alignment horizontal="center" vertical="center"/>
      <protection locked="0"/>
    </xf>
    <xf numFmtId="0" fontId="9" fillId="4" borderId="14" xfId="2" applyFont="1" applyFill="1" applyBorder="1" applyAlignment="1" applyProtection="1">
      <alignment horizontal="center" vertical="center"/>
      <protection locked="0"/>
    </xf>
    <xf numFmtId="0" fontId="10" fillId="0" borderId="0" xfId="4" applyFont="1" applyAlignment="1">
      <alignment horizontal="left" vertical="top"/>
    </xf>
    <xf numFmtId="0" fontId="25" fillId="0" borderId="0" xfId="4" applyFont="1" applyAlignment="1">
      <alignment horizontal="left" vertical="top"/>
    </xf>
    <xf numFmtId="0" fontId="28" fillId="0" borderId="0" xfId="4" applyFont="1" applyAlignment="1">
      <alignment horizontal="left" vertical="top"/>
    </xf>
    <xf numFmtId="0" fontId="10" fillId="0" borderId="2" xfId="4" applyFont="1" applyBorder="1" applyAlignment="1">
      <alignment horizontal="left" vertical="top"/>
    </xf>
    <xf numFmtId="0" fontId="10" fillId="0" borderId="2" xfId="4" applyFont="1" applyBorder="1" applyAlignment="1" applyProtection="1">
      <alignment horizontal="left" vertical="top" wrapText="1"/>
      <protection locked="0"/>
    </xf>
    <xf numFmtId="0" fontId="10" fillId="0" borderId="9" xfId="4" applyFont="1" applyBorder="1" applyAlignment="1">
      <alignment horizontal="left" vertical="top"/>
    </xf>
    <xf numFmtId="0" fontId="10" fillId="0" borderId="9" xfId="4" applyFont="1" applyBorder="1" applyAlignment="1" applyProtection="1">
      <alignment horizontal="left" vertical="top" wrapText="1"/>
      <protection locked="0"/>
    </xf>
    <xf numFmtId="0" fontId="10" fillId="0" borderId="0" xfId="4" applyFont="1" applyAlignment="1" applyProtection="1">
      <alignment horizontal="center" vertical="top" wrapText="1"/>
      <protection locked="0"/>
    </xf>
    <xf numFmtId="0" fontId="10" fillId="0" borderId="2" xfId="4" applyFont="1" applyBorder="1" applyAlignment="1">
      <alignment horizontal="left" vertical="top" wrapText="1"/>
    </xf>
    <xf numFmtId="0" fontId="10" fillId="0" borderId="18" xfId="4" applyFont="1" applyBorder="1" applyAlignment="1">
      <alignment horizontal="left" vertical="top" wrapText="1"/>
    </xf>
    <xf numFmtId="0" fontId="10" fillId="4" borderId="18" xfId="4" applyFont="1" applyFill="1" applyBorder="1" applyAlignment="1" applyProtection="1">
      <alignment horizontal="left" vertical="top" wrapText="1"/>
      <protection locked="0"/>
    </xf>
    <xf numFmtId="0" fontId="10" fillId="4" borderId="2" xfId="4" applyFont="1" applyFill="1" applyBorder="1" applyAlignment="1" applyProtection="1">
      <alignment horizontal="left" vertical="top" wrapText="1"/>
      <protection locked="0"/>
    </xf>
    <xf numFmtId="0" fontId="10" fillId="4" borderId="2" xfId="4" applyFont="1" applyFill="1" applyBorder="1" applyAlignment="1" applyProtection="1">
      <alignment horizontal="left" vertical="top"/>
      <protection locked="0"/>
    </xf>
    <xf numFmtId="0" fontId="10" fillId="4" borderId="2" xfId="4" applyFont="1" applyFill="1" applyBorder="1" applyAlignment="1" applyProtection="1">
      <alignment vertical="top" wrapText="1"/>
      <protection locked="0"/>
    </xf>
    <xf numFmtId="0" fontId="29" fillId="0" borderId="0" xfId="4" applyFont="1" applyAlignment="1">
      <alignment horizontal="left" vertical="top" wrapText="1"/>
    </xf>
    <xf numFmtId="0" fontId="9" fillId="4" borderId="15" xfId="4" applyFont="1" applyFill="1" applyBorder="1" applyAlignment="1">
      <alignment vertical="top" wrapText="1"/>
    </xf>
    <xf numFmtId="0" fontId="9" fillId="4" borderId="2" xfId="4" applyFont="1" applyFill="1" applyBorder="1" applyAlignment="1">
      <alignment vertical="top" wrapText="1"/>
    </xf>
    <xf numFmtId="0" fontId="10" fillId="0" borderId="15" xfId="4" applyFont="1" applyBorder="1" applyAlignment="1">
      <alignment horizontal="right" vertical="top" wrapText="1"/>
    </xf>
    <xf numFmtId="0" fontId="10" fillId="0" borderId="17" xfId="4" applyFont="1" applyBorder="1" applyAlignment="1">
      <alignment horizontal="right" vertical="top" wrapText="1"/>
    </xf>
    <xf numFmtId="0" fontId="10" fillId="0" borderId="18" xfId="4" applyFont="1" applyBorder="1" applyAlignment="1">
      <alignment horizontal="right" vertical="top" wrapText="1"/>
    </xf>
    <xf numFmtId="0" fontId="10" fillId="0" borderId="3" xfId="4" applyFont="1" applyBorder="1" applyAlignment="1">
      <alignment horizontal="right" vertical="top" wrapText="1"/>
    </xf>
    <xf numFmtId="9" fontId="10" fillId="0" borderId="3" xfId="5" applyFont="1" applyFill="1" applyBorder="1" applyAlignment="1" applyProtection="1">
      <alignment horizontal="right" vertical="top" wrapText="1"/>
    </xf>
    <xf numFmtId="0" fontId="10" fillId="0" borderId="2" xfId="4" applyFont="1" applyBorder="1" applyAlignment="1">
      <alignment horizontal="right" vertical="top" wrapText="1"/>
    </xf>
    <xf numFmtId="0" fontId="10" fillId="0" borderId="0" xfId="4" applyFont="1" applyAlignment="1">
      <alignment horizontal="left" vertical="top" wrapText="1"/>
    </xf>
    <xf numFmtId="0" fontId="10" fillId="0" borderId="0" xfId="4" applyFont="1" applyAlignment="1">
      <alignment vertical="top" wrapText="1"/>
    </xf>
    <xf numFmtId="0" fontId="9" fillId="0" borderId="0" xfId="4" applyFont="1" applyAlignment="1">
      <alignment horizontal="left" vertical="top" wrapText="1"/>
    </xf>
    <xf numFmtId="0" fontId="10" fillId="0" borderId="0" xfId="4" applyFont="1" applyAlignment="1" applyProtection="1">
      <alignment horizontal="left" vertical="top" wrapText="1"/>
      <protection locked="0"/>
    </xf>
    <xf numFmtId="0" fontId="33" fillId="0" borderId="2" xfId="0" applyFont="1" applyBorder="1" applyAlignment="1" applyProtection="1">
      <alignment horizontal="center" vertical="center" wrapText="1"/>
      <protection locked="0"/>
    </xf>
    <xf numFmtId="0" fontId="33" fillId="0" borderId="2" xfId="0" applyFont="1" applyBorder="1" applyAlignment="1" applyProtection="1">
      <alignment horizontal="left" vertical="top" wrapText="1"/>
      <protection locked="0"/>
    </xf>
    <xf numFmtId="0" fontId="33" fillId="0" borderId="2" xfId="0" applyFont="1" applyBorder="1" applyAlignment="1" applyProtection="1">
      <alignment horizontal="left" vertical="center" wrapText="1"/>
      <protection locked="0"/>
    </xf>
    <xf numFmtId="0" fontId="37" fillId="0" borderId="0" xfId="6" applyFont="1" applyAlignment="1">
      <alignment horizontal="right"/>
    </xf>
    <xf numFmtId="0" fontId="37" fillId="0" borderId="0" xfId="6" applyFont="1"/>
    <xf numFmtId="0" fontId="23" fillId="0" borderId="0" xfId="6" applyFont="1" applyAlignment="1">
      <alignment wrapText="1"/>
    </xf>
    <xf numFmtId="0" fontId="36" fillId="0" borderId="0" xfId="6" applyFont="1" applyAlignment="1">
      <alignment vertical="center"/>
    </xf>
    <xf numFmtId="0" fontId="10" fillId="0" borderId="0" xfId="6" applyFont="1" applyAlignment="1">
      <alignment horizontal="right" vertical="center" wrapText="1"/>
    </xf>
    <xf numFmtId="0" fontId="10" fillId="0" borderId="0" xfId="6" applyFont="1" applyAlignment="1">
      <alignment horizontal="right" wrapText="1"/>
    </xf>
    <xf numFmtId="0" fontId="10" fillId="0" borderId="0" xfId="6" applyFont="1" applyAlignment="1">
      <alignment wrapText="1"/>
    </xf>
    <xf numFmtId="0" fontId="41" fillId="0" borderId="0" xfId="6" applyFont="1" applyAlignment="1">
      <alignment horizontal="center" vertical="center"/>
    </xf>
    <xf numFmtId="0" fontId="40" fillId="0" borderId="0" xfId="6" applyFont="1" applyAlignment="1">
      <alignment horizontal="left" indent="1"/>
    </xf>
    <xf numFmtId="0" fontId="42" fillId="0" borderId="0" xfId="6" applyFont="1"/>
    <xf numFmtId="0" fontId="10" fillId="0" borderId="0" xfId="6" applyFont="1" applyAlignment="1">
      <alignment horizontal="right" vertical="top" wrapText="1"/>
    </xf>
    <xf numFmtId="0" fontId="43" fillId="0" borderId="0" xfId="7" applyFont="1" applyAlignment="1">
      <alignment horizontal="left" wrapText="1"/>
    </xf>
    <xf numFmtId="0" fontId="10" fillId="0" borderId="15" xfId="4" applyFont="1" applyBorder="1" applyAlignment="1" applyProtection="1">
      <alignment horizontal="left" vertical="top" wrapText="1"/>
      <protection locked="0"/>
    </xf>
    <xf numFmtId="0" fontId="44" fillId="0" borderId="0" xfId="6" applyFont="1" applyAlignment="1">
      <alignment horizontal="center" vertical="center"/>
    </xf>
    <xf numFmtId="0" fontId="37" fillId="0" borderId="0" xfId="6" applyFont="1" applyAlignment="1">
      <alignment horizontal="center" vertical="center" wrapText="1"/>
    </xf>
    <xf numFmtId="0" fontId="9" fillId="0" borderId="0" xfId="2" applyFont="1" applyAlignment="1">
      <alignment vertical="top" wrapText="1"/>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10" fillId="0" borderId="0" xfId="2" applyFont="1" applyAlignment="1">
      <alignment vertical="center" wrapText="1"/>
    </xf>
    <xf numFmtId="0" fontId="12" fillId="0" borderId="0" xfId="2" applyFont="1" applyAlignment="1">
      <alignment vertical="center"/>
    </xf>
    <xf numFmtId="0" fontId="9" fillId="0" borderId="0" xfId="2" applyFont="1" applyAlignment="1">
      <alignment vertical="center" wrapText="1"/>
    </xf>
    <xf numFmtId="0" fontId="13" fillId="0" borderId="0" xfId="2" applyFont="1" applyAlignment="1">
      <alignment horizontal="center" vertical="center"/>
    </xf>
    <xf numFmtId="0" fontId="10" fillId="0" borderId="0" xfId="2" applyFont="1" applyAlignment="1">
      <alignment horizontal="left" vertical="center" wrapText="1" indent="2"/>
    </xf>
    <xf numFmtId="0" fontId="9" fillId="4" borderId="4" xfId="2" applyFont="1" applyFill="1" applyBorder="1" applyAlignment="1">
      <alignment horizontal="left" vertical="center"/>
    </xf>
    <xf numFmtId="0" fontId="9" fillId="0" borderId="0" xfId="3" applyFont="1" applyAlignment="1">
      <alignment horizontal="center" vertical="center"/>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8" fillId="0" borderId="0" xfId="2" applyFont="1" applyAlignment="1">
      <alignment vertical="center"/>
    </xf>
    <xf numFmtId="0" fontId="9" fillId="0" borderId="0" xfId="2" applyFont="1" applyAlignment="1">
      <alignment horizontal="left" vertical="center"/>
    </xf>
    <xf numFmtId="0" fontId="9" fillId="4" borderId="0" xfId="2" applyFont="1" applyFill="1" applyAlignment="1">
      <alignment horizontal="left" vertical="center"/>
    </xf>
    <xf numFmtId="0" fontId="10" fillId="0" borderId="0" xfId="2" applyFont="1" applyAlignment="1">
      <alignment horizontal="left" vertical="center" wrapText="1"/>
    </xf>
    <xf numFmtId="0" fontId="9" fillId="0" borderId="0" xfId="2" applyFont="1" applyAlignment="1">
      <alignment horizontal="left" vertical="center" indent="3"/>
    </xf>
    <xf numFmtId="0" fontId="11" fillId="0" borderId="0" xfId="2" applyFont="1" applyAlignment="1">
      <alignment horizontal="left" vertical="center" indent="3"/>
    </xf>
    <xf numFmtId="0" fontId="19" fillId="0" borderId="0" xfId="3" applyFont="1" applyAlignment="1">
      <alignment vertical="center"/>
    </xf>
    <xf numFmtId="0" fontId="20" fillId="0" borderId="0" xfId="3" applyFont="1" applyAlignment="1">
      <alignment vertical="center"/>
    </xf>
    <xf numFmtId="0" fontId="3" fillId="0" borderId="0" xfId="3" applyFont="1" applyAlignment="1">
      <alignment vertical="center"/>
    </xf>
    <xf numFmtId="0" fontId="20" fillId="0" borderId="0" xfId="3" applyFont="1" applyAlignment="1">
      <alignment vertical="center" wrapText="1"/>
    </xf>
    <xf numFmtId="0" fontId="11" fillId="0" borderId="0" xfId="3" applyFont="1" applyAlignment="1">
      <alignment vertical="center"/>
    </xf>
    <xf numFmtId="0" fontId="11" fillId="0" borderId="0" xfId="2" applyFont="1" applyAlignment="1">
      <alignment vertical="center" wrapText="1"/>
    </xf>
    <xf numFmtId="0" fontId="6" fillId="0" borderId="2" xfId="0" applyFont="1" applyBorder="1" applyAlignment="1">
      <alignment vertical="top" wrapText="1"/>
    </xf>
    <xf numFmtId="0" fontId="5" fillId="3" borderId="2" xfId="0" applyFont="1" applyFill="1" applyBorder="1" applyAlignment="1">
      <alignment vertical="center"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24" fillId="0" borderId="2" xfId="0" applyFont="1" applyBorder="1" applyAlignment="1">
      <alignment horizontal="left" vertical="top" wrapText="1"/>
    </xf>
    <xf numFmtId="0" fontId="4" fillId="0" borderId="0" xfId="0" applyFont="1" applyAlignment="1">
      <alignment vertical="top" wrapText="1"/>
    </xf>
    <xf numFmtId="0" fontId="32" fillId="0" borderId="17" xfId="0" applyFont="1" applyBorder="1"/>
    <xf numFmtId="0" fontId="32" fillId="0" borderId="0" xfId="0" applyFont="1"/>
    <xf numFmtId="0" fontId="33" fillId="0" borderId="2" xfId="0" applyFont="1" applyBorder="1" applyAlignment="1">
      <alignment vertical="top" wrapText="1"/>
    </xf>
    <xf numFmtId="0" fontId="33" fillId="0" borderId="21" xfId="0" applyFont="1" applyBorder="1" applyAlignment="1">
      <alignment horizontal="center" vertical="center" wrapText="1"/>
    </xf>
    <xf numFmtId="0" fontId="34" fillId="0" borderId="2" xfId="0" applyFont="1" applyBorder="1" applyAlignment="1">
      <alignment vertical="top"/>
    </xf>
    <xf numFmtId="0" fontId="5" fillId="0" borderId="2" xfId="0" applyFont="1" applyBorder="1" applyAlignment="1">
      <alignment horizontal="left" vertical="top" wrapText="1"/>
    </xf>
    <xf numFmtId="0" fontId="35" fillId="0" borderId="2" xfId="0" applyFont="1" applyBorder="1" applyAlignment="1">
      <alignment horizontal="left" vertical="top" wrapText="1"/>
    </xf>
    <xf numFmtId="0" fontId="33" fillId="0" borderId="2" xfId="0" quotePrefix="1" applyFont="1" applyBorder="1" applyAlignment="1">
      <alignment vertical="top" wrapText="1"/>
    </xf>
    <xf numFmtId="0" fontId="32" fillId="0" borderId="2" xfId="0" applyFont="1" applyBorder="1" applyProtection="1">
      <protection locked="0"/>
    </xf>
    <xf numFmtId="0" fontId="32" fillId="0" borderId="0" xfId="0" applyFont="1" applyProtection="1">
      <protection locked="0"/>
    </xf>
    <xf numFmtId="0" fontId="34" fillId="0" borderId="2" xfId="0" applyFont="1" applyBorder="1" applyAlignment="1" applyProtection="1">
      <alignment vertical="top"/>
      <protection locked="0"/>
    </xf>
    <xf numFmtId="0" fontId="9" fillId="0" borderId="0" xfId="4" applyFont="1" applyAlignment="1">
      <alignment horizontal="left" vertical="top"/>
    </xf>
    <xf numFmtId="0" fontId="10" fillId="0" borderId="0" xfId="4" applyFont="1" applyAlignment="1">
      <alignment horizontal="left" vertical="center"/>
    </xf>
    <xf numFmtId="0" fontId="10" fillId="4" borderId="0" xfId="4" applyFont="1" applyFill="1" applyAlignment="1">
      <alignment horizontal="left" vertical="center"/>
    </xf>
    <xf numFmtId="0" fontId="9" fillId="4" borderId="2" xfId="4" applyFont="1" applyFill="1" applyBorder="1" applyAlignment="1">
      <alignment horizontal="center" vertical="top" wrapText="1"/>
    </xf>
    <xf numFmtId="0" fontId="9" fillId="3" borderId="2" xfId="4" applyFont="1" applyFill="1" applyBorder="1" applyAlignment="1">
      <alignment horizontal="left" vertical="center"/>
    </xf>
    <xf numFmtId="0" fontId="9" fillId="3" borderId="2" xfId="4" applyFont="1" applyFill="1" applyBorder="1" applyAlignment="1">
      <alignment horizontal="left" vertical="center" wrapText="1"/>
    </xf>
    <xf numFmtId="0" fontId="9" fillId="3" borderId="15" xfId="4" applyFont="1" applyFill="1" applyBorder="1" applyAlignment="1">
      <alignment horizontal="left" vertical="center" wrapText="1"/>
    </xf>
    <xf numFmtId="0" fontId="45" fillId="0" borderId="2" xfId="0" applyFont="1" applyBorder="1" applyAlignment="1">
      <alignment horizontal="left" vertical="top" wrapText="1"/>
    </xf>
    <xf numFmtId="0" fontId="0" fillId="0" borderId="0" xfId="0" applyAlignment="1">
      <alignment horizontal="center"/>
    </xf>
    <xf numFmtId="0" fontId="10" fillId="0" borderId="0" xfId="6" applyFont="1" applyAlignment="1">
      <alignment horizontal="left" vertical="top" wrapText="1" indent="1"/>
    </xf>
    <xf numFmtId="0" fontId="38" fillId="0" borderId="0" xfId="6" applyFont="1" applyAlignment="1">
      <alignment horizontal="left" vertical="center" wrapText="1" indent="1"/>
    </xf>
    <xf numFmtId="0" fontId="39" fillId="0" borderId="0" xfId="6" applyFont="1" applyAlignment="1">
      <alignment horizontal="left" vertical="center" wrapText="1" indent="1"/>
    </xf>
    <xf numFmtId="0" fontId="40" fillId="0" borderId="0" xfId="6" applyFont="1" applyAlignment="1">
      <alignment horizontal="left" vertical="center" wrapText="1" indent="1"/>
    </xf>
    <xf numFmtId="0" fontId="41" fillId="0" borderId="0" xfId="6" applyFont="1" applyAlignment="1">
      <alignment horizontal="left" vertical="center" wrapText="1" indent="1"/>
    </xf>
    <xf numFmtId="49" fontId="41" fillId="0" borderId="0" xfId="6" applyNumberFormat="1" applyFont="1" applyAlignment="1">
      <alignment horizontal="left" vertical="center" wrapText="1" indent="1"/>
    </xf>
    <xf numFmtId="0" fontId="9" fillId="4" borderId="4" xfId="2" applyFont="1" applyFill="1" applyBorder="1" applyAlignment="1">
      <alignment horizontal="left" vertical="center"/>
    </xf>
    <xf numFmtId="0" fontId="9" fillId="4" borderId="4" xfId="2" applyFont="1" applyFill="1" applyBorder="1" applyAlignment="1" applyProtection="1">
      <alignment horizontal="left" vertical="center"/>
      <protection locked="0"/>
    </xf>
    <xf numFmtId="0" fontId="9" fillId="4" borderId="4" xfId="3" applyFont="1" applyFill="1" applyBorder="1" applyAlignment="1" applyProtection="1">
      <alignment horizontal="left" vertical="center"/>
      <protection locked="0"/>
    </xf>
    <xf numFmtId="0" fontId="10" fillId="0" borderId="10" xfId="2" applyFont="1" applyBorder="1" applyAlignment="1">
      <alignment horizontal="center" vertical="center"/>
    </xf>
    <xf numFmtId="0" fontId="10" fillId="0" borderId="0" xfId="2" applyFont="1" applyAlignment="1">
      <alignment horizontal="center" vertical="center"/>
    </xf>
    <xf numFmtId="0" fontId="9" fillId="4" borderId="11" xfId="3" applyFont="1" applyFill="1" applyBorder="1" applyAlignment="1" applyProtection="1">
      <alignment horizontal="center" vertical="center" wrapText="1"/>
      <protection locked="0"/>
    </xf>
    <xf numFmtId="0" fontId="9" fillId="4" borderId="12" xfId="3" applyFont="1" applyFill="1" applyBorder="1" applyAlignment="1" applyProtection="1">
      <alignment horizontal="center" vertical="center" wrapText="1"/>
      <protection locked="0"/>
    </xf>
    <xf numFmtId="0" fontId="9" fillId="4" borderId="13" xfId="3" applyFont="1" applyFill="1" applyBorder="1" applyAlignment="1" applyProtection="1">
      <alignment horizontal="center" vertical="center" wrapText="1"/>
      <protection locked="0"/>
    </xf>
    <xf numFmtId="0" fontId="10" fillId="0" borderId="16" xfId="2" applyFont="1" applyBorder="1" applyAlignment="1">
      <alignment horizontal="left" vertical="center" wrapText="1"/>
    </xf>
    <xf numFmtId="0" fontId="9" fillId="4" borderId="11" xfId="3" applyFont="1" applyFill="1" applyBorder="1" applyAlignment="1" applyProtection="1">
      <alignment horizontal="center" vertical="center"/>
      <protection locked="0"/>
    </xf>
    <xf numFmtId="0" fontId="9" fillId="4" borderId="12" xfId="3" applyFont="1" applyFill="1" applyBorder="1" applyAlignment="1" applyProtection="1">
      <alignment horizontal="center" vertical="center"/>
      <protection locked="0"/>
    </xf>
    <xf numFmtId="0" fontId="9" fillId="4" borderId="13" xfId="3" applyFont="1" applyFill="1" applyBorder="1" applyAlignment="1" applyProtection="1">
      <alignment horizontal="center" vertical="center"/>
      <protection locked="0"/>
    </xf>
    <xf numFmtId="0" fontId="5" fillId="3" borderId="22" xfId="0" applyFont="1" applyFill="1" applyBorder="1" applyAlignment="1">
      <alignment vertical="center" wrapText="1"/>
    </xf>
    <xf numFmtId="0" fontId="5" fillId="3" borderId="3" xfId="0" applyFont="1" applyFill="1" applyBorder="1" applyAlignment="1">
      <alignment vertical="center" wrapText="1"/>
    </xf>
    <xf numFmtId="0" fontId="5" fillId="3" borderId="2" xfId="0" applyFont="1" applyFill="1" applyBorder="1" applyAlignment="1">
      <alignment vertical="center" wrapText="1"/>
    </xf>
    <xf numFmtId="0" fontId="9" fillId="0" borderId="8" xfId="4" applyFont="1" applyBorder="1" applyAlignment="1">
      <alignment horizontal="left" vertical="top"/>
    </xf>
    <xf numFmtId="0" fontId="9" fillId="4" borderId="15" xfId="4" applyFont="1" applyFill="1" applyBorder="1" applyAlignment="1">
      <alignment horizontal="left" vertical="top"/>
    </xf>
    <xf numFmtId="0" fontId="10" fillId="4" borderId="17" xfId="4" applyFont="1" applyFill="1" applyBorder="1" applyAlignment="1">
      <alignment horizontal="left" vertical="top"/>
    </xf>
    <xf numFmtId="0" fontId="9" fillId="4" borderId="18" xfId="4" applyFont="1" applyFill="1" applyBorder="1" applyAlignment="1">
      <alignment horizontal="left" vertical="top"/>
    </xf>
    <xf numFmtId="0" fontId="9" fillId="4" borderId="15" xfId="4" applyFont="1" applyFill="1" applyBorder="1" applyAlignment="1">
      <alignment horizontal="center" vertical="top"/>
    </xf>
    <xf numFmtId="0" fontId="9" fillId="4" borderId="18" xfId="4" applyFont="1" applyFill="1" applyBorder="1" applyAlignment="1">
      <alignment horizontal="center" vertical="top"/>
    </xf>
    <xf numFmtId="0" fontId="10" fillId="0" borderId="15" xfId="4" applyFont="1" applyBorder="1" applyAlignment="1" applyProtection="1">
      <alignment horizontal="left" vertical="top" wrapText="1"/>
      <protection locked="0"/>
    </xf>
    <xf numFmtId="0" fontId="10" fillId="0" borderId="18" xfId="4" applyFont="1" applyBorder="1" applyAlignment="1" applyProtection="1">
      <alignment horizontal="left" vertical="top" wrapText="1"/>
      <protection locked="0"/>
    </xf>
    <xf numFmtId="0" fontId="9" fillId="4" borderId="15" xfId="4" applyFont="1" applyFill="1" applyBorder="1" applyAlignment="1">
      <alignment horizontal="left" vertical="top" wrapText="1"/>
    </xf>
    <xf numFmtId="0" fontId="9" fillId="4" borderId="17" xfId="4" applyFont="1" applyFill="1" applyBorder="1" applyAlignment="1">
      <alignment horizontal="left" vertical="top" wrapText="1"/>
    </xf>
    <xf numFmtId="0" fontId="10" fillId="0" borderId="19" xfId="4" applyFont="1" applyBorder="1" applyAlignment="1">
      <alignment horizontal="left" vertical="top"/>
    </xf>
    <xf numFmtId="0" fontId="10" fillId="0" borderId="8" xfId="4" applyFont="1" applyBorder="1" applyAlignment="1">
      <alignment horizontal="left" vertical="top"/>
    </xf>
    <xf numFmtId="0" fontId="10" fillId="0" borderId="20" xfId="4" applyFont="1" applyBorder="1" applyAlignment="1">
      <alignment horizontal="left" vertical="top"/>
    </xf>
    <xf numFmtId="0" fontId="29" fillId="0" borderId="2" xfId="4" applyFont="1" applyBorder="1" applyAlignment="1" applyProtection="1">
      <alignment horizontal="left" vertical="top" wrapText="1"/>
      <protection locked="0"/>
    </xf>
    <xf numFmtId="0" fontId="26" fillId="0" borderId="17" xfId="4" applyFont="1" applyBorder="1" applyAlignment="1">
      <alignment horizontal="left" vertical="top" wrapText="1"/>
    </xf>
    <xf numFmtId="0" fontId="9" fillId="4" borderId="18" xfId="4" applyFont="1" applyFill="1" applyBorder="1" applyAlignment="1">
      <alignment horizontal="left" vertical="top" wrapText="1"/>
    </xf>
    <xf numFmtId="0" fontId="9" fillId="0" borderId="15" xfId="4" applyFont="1" applyBorder="1" applyAlignment="1">
      <alignment horizontal="left" vertical="top" wrapText="1"/>
    </xf>
    <xf numFmtId="0" fontId="9" fillId="0" borderId="17" xfId="4" applyFont="1" applyBorder="1" applyAlignment="1">
      <alignment horizontal="left" vertical="top" wrapText="1"/>
    </xf>
    <xf numFmtId="0" fontId="9" fillId="0" borderId="18" xfId="4" applyFont="1" applyBorder="1" applyAlignment="1">
      <alignment horizontal="left" vertical="top" wrapText="1"/>
    </xf>
    <xf numFmtId="0" fontId="10" fillId="0" borderId="15" xfId="4" applyFont="1" applyBorder="1" applyAlignment="1">
      <alignment horizontal="left" vertical="top" wrapText="1" indent="2"/>
    </xf>
    <xf numFmtId="0" fontId="10" fillId="0" borderId="17" xfId="4" applyFont="1" applyBorder="1" applyAlignment="1">
      <alignment horizontal="left" vertical="top" wrapText="1" indent="2"/>
    </xf>
    <xf numFmtId="0" fontId="9" fillId="0" borderId="2" xfId="4" applyFont="1" applyBorder="1" applyAlignment="1">
      <alignment horizontal="left" vertical="top" wrapText="1"/>
    </xf>
    <xf numFmtId="0" fontId="9" fillId="4" borderId="2" xfId="4" applyFont="1" applyFill="1" applyBorder="1" applyAlignment="1">
      <alignment horizontal="left" vertical="top" wrapText="1"/>
    </xf>
    <xf numFmtId="0" fontId="31" fillId="0" borderId="15" xfId="4" applyFont="1" applyBorder="1" applyAlignment="1">
      <alignment horizontal="center" vertical="top" wrapText="1"/>
    </xf>
    <xf numFmtId="0" fontId="31" fillId="0" borderId="17" xfId="4" applyFont="1" applyBorder="1" applyAlignment="1">
      <alignment horizontal="center" vertical="top" wrapText="1"/>
    </xf>
    <xf numFmtId="0" fontId="31" fillId="0" borderId="18" xfId="4" applyFont="1" applyBorder="1" applyAlignment="1">
      <alignment horizontal="center" vertical="top" wrapText="1"/>
    </xf>
    <xf numFmtId="0" fontId="10" fillId="0" borderId="15" xfId="4" applyFont="1" applyBorder="1" applyAlignment="1">
      <alignment horizontal="left" vertical="top" wrapText="1"/>
    </xf>
    <xf numFmtId="0" fontId="10" fillId="0" borderId="17" xfId="4" applyFont="1" applyBorder="1" applyAlignment="1">
      <alignment horizontal="left" vertical="top" wrapText="1"/>
    </xf>
    <xf numFmtId="0" fontId="10" fillId="0" borderId="18" xfId="4" applyFont="1" applyBorder="1" applyAlignment="1">
      <alignment horizontal="left" vertical="top" wrapText="1"/>
    </xf>
    <xf numFmtId="0" fontId="10" fillId="0" borderId="2" xfId="4" applyFont="1" applyBorder="1" applyAlignment="1" applyProtection="1">
      <alignment horizontal="center" vertical="top" wrapText="1"/>
      <protection locked="0"/>
    </xf>
    <xf numFmtId="0" fontId="10" fillId="0" borderId="22" xfId="4" applyFont="1" applyBorder="1" applyAlignment="1" applyProtection="1">
      <alignment horizontal="center" vertical="top" wrapText="1"/>
      <protection locked="0"/>
    </xf>
    <xf numFmtId="0" fontId="10" fillId="0" borderId="0" xfId="4" applyFont="1" applyAlignment="1" applyProtection="1">
      <alignment horizontal="center" vertical="top"/>
      <protection locked="0"/>
    </xf>
    <xf numFmtId="0" fontId="10" fillId="0" borderId="5" xfId="4" applyFont="1" applyBorder="1" applyAlignment="1" applyProtection="1">
      <alignment horizontal="center" vertical="top"/>
      <protection locked="0"/>
    </xf>
    <xf numFmtId="0" fontId="10" fillId="0" borderId="15" xfId="4" applyFont="1" applyBorder="1" applyAlignment="1">
      <alignment horizontal="left" vertical="top"/>
    </xf>
    <xf numFmtId="0" fontId="10" fillId="0" borderId="17" xfId="4" applyFont="1" applyBorder="1" applyAlignment="1">
      <alignment horizontal="left" vertical="top"/>
    </xf>
    <xf numFmtId="0" fontId="10" fillId="0" borderId="18" xfId="4" applyFont="1" applyBorder="1" applyAlignment="1">
      <alignment horizontal="left" vertical="top"/>
    </xf>
    <xf numFmtId="0" fontId="9" fillId="3" borderId="2" xfId="4" applyFont="1" applyFill="1" applyBorder="1" applyAlignment="1">
      <alignment horizontal="left" vertical="center" wrapText="1"/>
    </xf>
  </cellXfs>
  <cellStyles count="8">
    <cellStyle name="Normal" xfId="0" builtinId="0"/>
    <cellStyle name="Normal 2" xfId="2" xr:uid="{C3485E64-CE88-4B96-8208-978A74BE3F32}"/>
    <cellStyle name="Normal 3" xfId="3" xr:uid="{DAD9406A-68A2-4AA3-8572-2ABF27A4963C}"/>
    <cellStyle name="Normal 6 2" xfId="7" xr:uid="{243441F5-D90F-40CF-99D9-4C7F727AE02E}"/>
    <cellStyle name="Porcentaje 2" xfId="5" xr:uid="{3BA02A92-B004-4A3E-97C1-9B636DF9EEFD}"/>
    <cellStyle name="Stand. 2" xfId="4" xr:uid="{6A65BB0F-10CF-4CF2-B221-BF44ECC3B155}"/>
    <cellStyle name="Standard 2" xfId="1" xr:uid="{B87F995B-24D7-4906-BEFF-E6FBCBD3545A}"/>
    <cellStyle name="Standard 2 4 2" xfId="6" xr:uid="{C6C2165E-8734-4A15-9183-44953EC1368B}"/>
  </cellStyles>
  <dxfs count="78">
    <dxf>
      <font>
        <b val="0"/>
        <i/>
      </font>
    </dxf>
    <dxf>
      <font>
        <strike val="0"/>
      </font>
      <fill>
        <patternFill>
          <bgColor theme="0" tint="-0.14996795556505021"/>
        </patternFill>
      </fill>
    </dxf>
    <dxf>
      <font>
        <b/>
        <i val="0"/>
      </font>
    </dxf>
    <dxf>
      <font>
        <b val="0"/>
        <i val="0"/>
        <strike val="0"/>
        <condense val="0"/>
        <extend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1" indent="0" justifyLastLine="0" shrinkToFit="0" readingOrder="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protection locked="1" hidden="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numFmt numFmtId="0" formatCode="General"/>
    </dxf>
    <dxf>
      <numFmt numFmtId="0" formatCode="General"/>
    </dxf>
    <dxf>
      <font>
        <b val="0"/>
        <i val="0"/>
        <strike val="0"/>
        <condense val="0"/>
        <extend val="0"/>
        <outline val="0"/>
        <shadow val="0"/>
        <u val="none"/>
        <vertAlign val="baseline"/>
        <sz val="11"/>
        <color rgb="FF000000"/>
        <name val="Calibri"/>
        <family val="2"/>
        <scheme val="minor"/>
      </font>
      <fill>
        <patternFill patternType="solid">
          <fgColor rgb="FFD9E1F2"/>
          <bgColor rgb="FFD9E1F2"/>
        </patternFill>
      </fill>
    </dxf>
    <dxf>
      <font>
        <b val="0"/>
        <i val="0"/>
        <strike val="0"/>
        <condense val="0"/>
        <extend val="0"/>
        <outline val="0"/>
        <shadow val="0"/>
        <u val="none"/>
        <vertAlign val="baseline"/>
        <sz val="11"/>
        <color rgb="FF000000"/>
        <name val="Calibri"/>
        <family val="2"/>
        <scheme val="minor"/>
      </font>
      <fill>
        <patternFill patternType="solid">
          <fgColor rgb="FFD9E1F2"/>
          <bgColor rgb="FFD9E1F2"/>
        </patternFill>
      </fill>
    </dxf>
    <dxf>
      <font>
        <b val="0"/>
        <i val="0"/>
        <strike val="0"/>
        <condense val="0"/>
        <extend val="0"/>
        <outline val="0"/>
        <shadow val="0"/>
        <u val="none"/>
        <vertAlign val="baseline"/>
        <sz val="11"/>
        <color rgb="FF000000"/>
        <name val="Calibri"/>
        <family val="2"/>
        <scheme val="minor"/>
      </font>
      <fill>
        <patternFill patternType="solid">
          <fgColor rgb="FFD9E1F2"/>
          <bgColor rgb="FFD9E1F2"/>
        </patternFill>
      </fill>
    </dxf>
    <dxf>
      <font>
        <b val="0"/>
        <i val="0"/>
        <strike val="0"/>
        <condense val="0"/>
        <extend val="0"/>
        <outline val="0"/>
        <shadow val="0"/>
        <u val="none"/>
        <vertAlign val="baseline"/>
        <sz val="11"/>
        <color rgb="FF000000"/>
        <name val="Calibri"/>
        <family val="2"/>
        <scheme val="minor"/>
      </font>
      <fill>
        <patternFill patternType="solid">
          <fgColor rgb="FFD9E1F2"/>
          <bgColor rgb="FFD9E1F2"/>
        </patternFill>
      </fill>
    </dxf>
    <dxf>
      <font>
        <b/>
        <i val="0"/>
        <strike val="0"/>
        <condense val="0"/>
        <extend val="0"/>
        <outline val="0"/>
        <shadow val="0"/>
        <u val="none"/>
        <vertAlign val="baseline"/>
        <sz val="11"/>
        <color rgb="FFFFFFFF"/>
        <name val="Calibri"/>
        <family val="2"/>
        <scheme val="minor"/>
      </font>
      <fill>
        <patternFill patternType="solid">
          <fgColor rgb="FF4472C4"/>
          <bgColor rgb="FF4472C4"/>
        </patternFill>
      </fil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eetMetadata" Target="metadata.xml"/><Relationship Id="rId26" Type="http://schemas.openxmlformats.org/officeDocument/2006/relationships/customXml" Target="../customXml/item2.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17/10/relationships/person" Target="persons/person.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17/06/relationships/rdRichValueTypes" Target="richData/rdRichValueTyp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762000</xdr:rowOff>
    </xdr:from>
    <xdr:to>
      <xdr:col>1</xdr:col>
      <xdr:colOff>0</xdr:colOff>
      <xdr:row>3</xdr:row>
      <xdr:rowOff>599479</xdr:rowOff>
    </xdr:to>
    <xdr:pic>
      <xdr:nvPicPr>
        <xdr:cNvPr id="2" name="Grafik 5">
          <a:extLst>
            <a:ext uri="{FF2B5EF4-FFF2-40B4-BE49-F238E27FC236}">
              <a16:creationId xmlns:a16="http://schemas.microsoft.com/office/drawing/2014/main" id="{A9C50617-8D20-4493-9608-C9C8C5487F6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313" y="762000"/>
          <a:ext cx="0" cy="1561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rture%20Module%20P&amp;C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urture Module P&amp;C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not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1" totalsRowShown="0" headerRowDxfId="77" dataDxfId="76">
  <autoFilter ref="A1:W191" xr:uid="{5E4A3C7A-B516-496C-AB14-13DFD3A2723D}">
    <filterColumn colId="2">
      <filters>
        <filter val="FV-Smart 25.01"/>
      </filters>
    </filterColumn>
  </autoFilter>
  <tableColumns count="23">
    <tableColumn id="1" xr3:uid="{044F80AF-13D6-43AB-A5B1-7C68AFF731FB}" name="GUID" dataDxfId="75"/>
    <tableColumn id="17" xr3:uid="{18AA75CE-354D-40EC-8920-6CB5FF46828F}" name="Column1" dataDxfId="74"/>
    <tableColumn id="2" xr3:uid="{032AB6E3-58C3-4C28-810E-11B0230C74A4}" name="Number" dataDxfId="73"/>
    <tableColumn id="3" xr3:uid="{3BEDC4F2-4D60-4F30-BA9F-5256E6C46012}" name="PGUID" dataDxfId="72"/>
    <tableColumn id="4" xr3:uid="{C458C529-1090-4A42-8287-B8C90CAF0DE6}" name="P" dataDxfId="71"/>
    <tableColumn id="5" xr3:uid="{70890F01-B018-4AF0-A586-A1EA8123A497}" name="CGUID" dataDxfId="70"/>
    <tableColumn id="6" xr3:uid="{7E0A4C5E-F331-49FA-A7C5-495D56B9B63C}" name="C" dataDxfId="69"/>
    <tableColumn id="7" xr3:uid="{12CB8529-E8DC-42E8-B394-018A3914F4BD}" name="L" dataDxfId="68"/>
    <tableColumn id="8" xr3:uid="{2ECC4D29-1A6C-4A6B-8EE9-0AED69B3D965}" name="LGUID" dataDxfId="67">
      <calculatedColumnFormula>INDEX(Level[Level],MATCH(PIs[[#This Row],[L]],Level[GUID],0),1)</calculatedColumnFormula>
    </tableColumn>
    <tableColumn id="9" xr3:uid="{5AB01D88-2273-4AB9-B72E-616FBC35468E}" name="MGUID" dataDxfId="66"/>
    <tableColumn id="10" xr3:uid="{CA1E3BB0-C3A8-4D32-AE73-CB6293C15C01}" name="M" dataDxfId="65"/>
    <tableColumn id="11" xr3:uid="{7DA1A90B-56BE-4C48-935D-69C11DDAAC0B}" name="JG" dataDxfId="64"/>
    <tableColumn id="12" xr3:uid="{E7B90937-1C27-4E1C-B645-1A7EBE5E84ED}" name="GG" dataDxfId="63"/>
    <tableColumn id="13" xr3:uid="{F9B3705B-9DF2-46AE-AF3D-B6C0F5432068}" name="SGUID" dataDxfId="62"/>
    <tableColumn id="14" xr3:uid="{34FE457F-8641-4B79-8C58-FEFA656005A7}" name="S" dataDxfId="61">
      <calculatedColumnFormula>INDEX(allsections[[S]:[Order]],MATCH(PIs[[#This Row],[SGUID]],allsections[SGUID],0),1)</calculatedColumnFormula>
    </tableColumn>
    <tableColumn id="18" xr3:uid="{0D51EE4F-0131-4DC7-B3A3-0B9059D4250F}" name="Sbody" dataDxfId="60">
      <calculatedColumnFormula>INDEX(allsections[[S]:[Order]],MATCH(PIs[[#This Row],[SGUID]],allsections[SGUID],0),2)</calculatedColumnFormula>
    </tableColumn>
    <tableColumn id="19" xr3:uid="{89ED2C2B-3939-45C5-A6E2-DA0AEA787F81}" name="Order" dataDxfId="59">
      <calculatedColumnFormula>INDEX(allsections[[S]:[Order]],MATCH(PIs[[#This Row],[SGUID]],allsections[SGUID],0),3)</calculatedColumnFormula>
    </tableColumn>
    <tableColumn id="15" xr3:uid="{712A3E4D-F5D7-4A6A-8BD1-BE1AECBA0B38}" name="SSGUID" dataDxfId="58"/>
    <tableColumn id="16" xr3:uid="{7C0E9491-7873-4873-BC23-156554227B84}" name="SS" dataDxfId="57">
      <calculatedColumnFormula>INDEX(allsections[[S]:[Order]],MATCH(PIs[[#This Row],[SSGUID]],allsections[SGUID],0),1)</calculatedColumnFormula>
    </tableColumn>
    <tableColumn id="20" xr3:uid="{2D6C963D-100D-49FC-A450-A9BBE4571266}" name="Ssbody" dataDxfId="56">
      <calculatedColumnFormula>INDEX(allsections[[S]:[Order]],MATCH(PIs[[#This Row],[SSGUID]],allsections[SGUID],0),2)</calculatedColumnFormula>
    </tableColumn>
    <tableColumn id="21" xr3:uid="{F9AE84F6-00C7-4EC9-8467-07E6258F51AA}" name="Column2" dataDxfId="55"/>
    <tableColumn id="22" xr3:uid="{28FF5430-6A66-4075-A5BC-614839005D6E}" name="NA Exempt" dataDxfId="54"/>
    <tableColumn id="23" xr3:uid="{CB5EC807-9B07-42CB-A81E-6F88D40415B6}" name="PHU" dataDxfId="5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Q286" totalsRowShown="0" headerRowDxfId="29" dataDxfId="27" headerRowBorderDxfId="28" tableBorderDxfId="26" totalsRowBorderDxfId="25">
  <autoFilter ref="B1:Q286" xr:uid="{1261C0CD-9DFC-42C9-80BE-51DEE78AE244}"/>
  <tableColumns count="16">
    <tableColumn id="1" xr3:uid="{C28CA087-C3C8-4D7F-907C-6CF1EE38932E}" name="SGUID" dataDxfId="24"/>
    <tableColumn id="10" xr3:uid="{FF5F5DBD-07D0-40D8-813E-9DBBBC2BCD50}" name="SSGUID" dataDxfId="23"/>
    <tableColumn id="3" xr3:uid="{4748476E-C145-4501-811E-B12F8E24E458}" name="Column2" dataDxfId="22">
      <calculatedColumnFormula>IF(Checklist48[[#This Row],[SGUID]]="",IF(Checklist48[[#This Row],[SSGUID]]="",0,1),1)</calculatedColumnFormula>
    </tableColumn>
    <tableColumn id="2" xr3:uid="{51BDDE90-CEEF-4351-9195-77DAA7712CEB}" name="PIGUID" dataDxfId="21"/>
    <tableColumn id="7" xr3:uid="{AABE43B1-2239-4448-AD5C-B89B2D45049F}" name="ifna" dataDxfId="20">
      <calculatedColumnFormula>_xlfn.IFNA(Checklist48[[#This Row],[RelatedPQ]],"NA")</calculatedColumnFormula>
    </tableColumn>
    <tableColumn id="20" xr3:uid="{521BAD82-E355-48ED-A444-95DFEDADE8E2}" name="RelatedPQ" dataDxfId="19">
      <calculatedColumnFormula>IF(Checklist48[[#This Row],[PIGUID]]="","",INDEX(S2PQ_relational[],MATCH(Checklist48[[#This Row],[PIGUID&amp;NO]],S2PQ_relational[PIGUID &amp; "NO"],0),2))</calculatedColumnFormula>
    </tableColumn>
    <tableColumn id="6" xr3:uid="{0039D9A7-7EF8-43D6-962A-A50903436496}" name="PIGUID&amp;NO" dataDxfId="18">
      <calculatedColumnFormula>Checklist48[[#This Row],[PIGUID]]&amp;"NO"</calculatedColumnFormula>
    </tableColumn>
    <tableColumn id="5" xr3:uid="{B7ED63A7-414C-4F1B-B54E-0342C852A59E}" name="NA Exempt" dataDxfId="17">
      <calculatedColumnFormula>IF(Checklist48[[#This Row],[PIGUID]]="","",INDEX(PIs[NA Exempt],MATCH(Checklist48[[#This Row],[PIGUID]],PIs[GUID],0),1))</calculatedColumnFormula>
    </tableColumn>
    <tableColumn id="16" xr3:uid="{322472AA-8FBA-485E-A0D8-FBEE13873AB5}" name="Sección" dataDxfId="16"/>
    <tableColumn id="4" xr3:uid="{FBA0647D-7B57-49E3-9079-80D898F405A3}" name="Descripción/Principio" dataDxfId="15"/>
    <tableColumn id="8" xr3:uid="{647A2F75-DA55-46FF-8273-C14E486C4398}" name="Criterios" dataDxfId="14"/>
    <tableColumn id="11" xr3:uid="{C75CA1B0-3488-4D4A-B29C-C647D7865B10}" name="Nivel" dataDxfId="13"/>
    <tableColumn id="12" xr3:uid="{ED672EFA-5865-417F-BB4F-1B388E0255A6}" name="Sí" dataDxfId="12"/>
    <tableColumn id="13" xr3:uid="{349BEB01-CA71-44CC-86B5-152DEA6179D5}" name="No" dataDxfId="11"/>
    <tableColumn id="14" xr3:uid="{5762A0E9-667A-42EA-A744-CF6C53B6A269}" name="N/A" dataDxfId="10"/>
    <tableColumn id="19" xr3:uid="{44380B42-FA7E-445D-9B15-DB7632F760D9}" name="Justificación" dataDxfId="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0660D0-08F2-4C27-B53B-1E859DBC24DC}" name="Table12" displayName="Table12" ref="A1:A302" totalsRowShown="0" headerRowDxfId="8" dataDxfId="6" headerRowBorderDxfId="7" tableBorderDxfId="5" totalsRowBorderDxfId="4">
  <autoFilter ref="A1:A302" xr:uid="{A90660D0-08F2-4C27-B53B-1E859DBC24DC}">
    <filterColumn colId="0">
      <customFilters>
        <customFilter operator="notEqual" val=" "/>
      </customFilters>
    </filterColumn>
  </autoFilter>
  <tableColumns count="1">
    <tableColumn id="1" xr3:uid="{B91103E6-47E3-4BD9-BC9D-E5CF2613C270}" name="table"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tableColumns count="4">
    <tableColumn id="1" xr3:uid="{2691F18D-B6E4-41CC-A856-0538AA4E764F}" name="SGUID"/>
    <tableColumn id="2" xr3:uid="{B6715219-F851-4F6F-8620-AFA547BD1A1E}" name="S" dataDxfId="52"/>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5" totalsRowShown="0">
  <autoFilter ref="F2:I35" xr:uid="{9DF33FD5-38F1-4EC4-94A7-453759C029D5}"/>
  <sortState xmlns:xlrd2="http://schemas.microsoft.com/office/spreadsheetml/2017/richdata2" ref="F3:I35">
    <sortCondition ref="I2:I3"/>
  </sortState>
  <tableColumns count="4">
    <tableColumn id="1" xr3:uid="{4C6C6EAC-E3B8-4983-B903-570950C4A390}" name="SGUID" dataDxfId="51"/>
    <tableColumn id="2" xr3:uid="{FB020DC4-E3B6-4389-B5EE-135BBCA6D60C}" name="S" dataDxfId="50">
      <calculatedColumnFormula>INDEX(allsections[[S]:[Order]],MATCH(unique_sections[[#This Row],[SGUID]],allsections[SGUID],0),1)</calculatedColumnFormula>
    </tableColumn>
    <tableColumn id="3" xr3:uid="{3491EBA2-6F3F-46A9-BA1F-8F37AA4C37BF}" name="Sbody" dataDxfId="49">
      <calculatedColumnFormula>INDEX(allsections[[S]:[Order]],MATCH(unique_sections[[#This Row],[SGUID]],allsections[SGUID],0),2)</calculatedColumnFormula>
    </tableColumn>
    <tableColumn id="4" xr3:uid="{2CCE8E68-43E0-4B1C-A9E7-ED729BE54A6A}" name="Order" dataDxfId="48">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65" totalsRowShown="0">
  <tableColumns count="7">
    <tableColumn id="1" xr3:uid="{50AA5D40-C69F-4EEF-A749-049243C60406}" name="Section GUID" dataDxfId="47"/>
    <tableColumn id="2" xr3:uid="{BBBA6B65-7E6B-45A7-B27A-3A7BD37839E4}" name="Subsection GUID" dataDxfId="46"/>
    <tableColumn id="3" xr3:uid="{BA9D9A02-EE6E-429A-8E27-213401CC35CF}" name="Title" dataDxfId="45">
      <calculatedColumnFormula>P3&amp;Q3</calculatedColumnFormula>
    </tableColumn>
    <tableColumn id="4" xr3:uid="{32E95E8B-3C8E-4CB8-9588-F7AE4D08E8C5}" name="S Order" dataDxfId="44">
      <calculatedColumnFormula>INDEX(allsections[[S]:[Order]],MATCH(P3,allsections[SGUID],0),3)</calculatedColumnFormula>
    </tableColumn>
    <tableColumn id="5" xr3:uid="{B976C304-4D87-4ECE-A806-3A3AC63BBA14}" name="SS Order" dataDxfId="43">
      <calculatedColumnFormula>INDEX(allsections[[S]:[Order]],MATCH(Q3,allsections[SGUID],0),3)</calculatedColumnFormula>
    </tableColumn>
    <tableColumn id="6" xr3:uid="{E9C1FCE4-D485-47DD-9199-94307EB0F9FF}" name="GUID" dataDxfId="42">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41">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0" totalsRowShown="0">
  <autoFilter ref="K2:N40" xr:uid="{80190567-D1CF-4F5C-8F2A-CE1D0B2E11B0}"/>
  <tableColumns count="4">
    <tableColumn id="1" xr3:uid="{174EBF58-71A0-49DD-BDF9-9B1E15979C9A}" name="SSGUID" dataDxfId="40"/>
    <tableColumn id="2" xr3:uid="{610BA2CD-4D82-4ACC-96D5-FCF1D0E01616}" name="SS" dataDxfId="39">
      <calculatedColumnFormula>INDEX(allsections[[S]:[Order]],MATCH(unique_sub[[#This Row],[SSGUID]],allsections[SGUID],0),1)</calculatedColumnFormula>
    </tableColumn>
    <tableColumn id="3" xr3:uid="{FEECEED9-62EC-4E39-BBCF-7FFA78E9475A}" name="Ssbody" dataDxfId="38">
      <calculatedColumnFormula>INDEX(allsections[[S]:[Order]],MATCH(unique_sub[[#This Row],[SSGUID]],allsections[SGUID],0),2)</calculatedColumnFormula>
    </tableColumn>
    <tableColumn id="4" xr3:uid="{798ED63C-064E-4FA2-AF9B-FD1BEE95201A}" name="Order" dataDxfId="37">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tableColumn id="2" xr3:uid="{30133D96-7EE5-4189-8B69-2CF2CF067271}" name="Subsection GUID"/>
    <tableColumn id="3" xr3:uid="{ED3D81E1-2B46-44CE-AF52-71039CF1928C}" name="Title"/>
    <tableColumn id="4" xr3:uid="{53EAD869-67E0-4492-AE8E-7EDE6B1E30D5}" name="S Order"/>
    <tableColumn id="5" xr3:uid="{58241B3A-E865-458B-B7C9-E04317E8B4FB}" name="SS Order"/>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C321E8E-BBBD-461D-A1E8-F0096332FDC1}" name="sectionsubsection10" displayName="sectionsubsection10" ref="AE2:AJ5" totalsRowShown="0" headerRowDxfId="36" dataDxfId="35">
  <autoFilter ref="AE2:AJ5" xr:uid="{7C321E8E-BBBD-461D-A1E8-F0096332FDC1}"/>
  <tableColumns count="6">
    <tableColumn id="1" xr3:uid="{E0977A6F-4B5A-4612-A23B-45DDA45CA38B}" name="Section GUID"/>
    <tableColumn id="2" xr3:uid="{504E595E-7837-436B-8041-ECAD6B1058F9}" name="Subsection GUID"/>
    <tableColumn id="3" xr3:uid="{FBB6AA88-5670-403F-9DAD-A20FB119BE66}" name="Title" dataDxfId="34"/>
    <tableColumn id="4" xr3:uid="{4772FF93-5DE2-4F30-8646-32460E4043C4}" name="S Order" dataDxfId="33"/>
    <tableColumn id="5" xr3:uid="{2C592B7A-0F7A-4FA0-A1FB-096C3F38CA41}" name="SS Order" dataDxfId="32"/>
    <tableColumn id="6" xr3:uid="{A2598902-F358-438C-AAB1-F9D1F5F04A9A}" name="GUI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1" totalsRowShown="0">
  <autoFilter ref="A1:D201" xr:uid="{B0817620-6DC1-4852-89C4-D88E59439B6E}"/>
  <tableColumns count="4">
    <tableColumn id="1" xr3:uid="{34157229-47EE-4C5F-B7D9-70B9F6AB1C60}" name="PIGUID"/>
    <tableColumn id="2" xr3:uid="{6F40A81F-CC2F-4797-9D07-55D3D6440652}" name="PQGUID"/>
    <tableColumn id="3" xr3:uid="{0455099A-5206-47FB-A9BA-D8EC04A94B79}" name="N:N ID" dataDxfId="31">
      <calculatedColumnFormula>S2PQ_relational[[#This Row],[PIGUID]]&amp;S2PQ_relational[[#This Row],[PQGUID]]</calculatedColumnFormula>
    </tableColumn>
    <tableColumn id="4" xr3:uid="{3BCD0F4D-FE45-47F8-9940-14493B57B629}" name="PIGUID &amp; &quot;NO&quot;" dataDxfId="30">
      <calculatedColumnFormula>IF(INDEX(#REF!,MATCH(S2PQ_relational[[#This Row],[PQGUID]],#REF!,0),5)="no",S2PQ_relational[[#This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3" sqref="B13"/>
    </sheetView>
  </sheetViews>
  <sheetFormatPr defaultColWidth="9.08984375" defaultRowHeight="14.5"/>
  <cols>
    <col min="1" max="1" width="17.36328125" bestFit="1" customWidth="1"/>
    <col min="2" max="2" width="118.81640625" bestFit="1" customWidth="1"/>
  </cols>
  <sheetData>
    <row r="1" spans="1:3">
      <c r="A1" t="s">
        <v>811</v>
      </c>
      <c r="C1" t="s">
        <v>812</v>
      </c>
    </row>
    <row r="2" spans="1:3">
      <c r="A2" s="3" t="s">
        <v>813</v>
      </c>
      <c r="B2" t="s">
        <v>814</v>
      </c>
      <c r="C2" t="s">
        <v>815</v>
      </c>
    </row>
    <row r="3" spans="1:3">
      <c r="A3" s="3" t="s">
        <v>816</v>
      </c>
      <c r="B3" t="s">
        <v>817</v>
      </c>
      <c r="C3" t="s">
        <v>818</v>
      </c>
    </row>
    <row r="4" spans="1:3">
      <c r="A4" s="3" t="s">
        <v>819</v>
      </c>
      <c r="B4" t="s">
        <v>820</v>
      </c>
    </row>
    <row r="5" spans="1:3">
      <c r="A5" s="3" t="s">
        <v>821</v>
      </c>
    </row>
    <row r="6" spans="1:3">
      <c r="A6">
        <v>1</v>
      </c>
      <c r="B6" t="s">
        <v>822</v>
      </c>
    </row>
    <row r="7" spans="1:3">
      <c r="A7">
        <v>2</v>
      </c>
      <c r="B7" t="s">
        <v>823</v>
      </c>
    </row>
    <row r="8" spans="1:3">
      <c r="A8">
        <v>3</v>
      </c>
      <c r="B8" t="s">
        <v>824</v>
      </c>
    </row>
    <row r="9" spans="1:3">
      <c r="A9">
        <v>4</v>
      </c>
      <c r="B9" t="s">
        <v>825</v>
      </c>
    </row>
    <row r="10" spans="1:3">
      <c r="A10">
        <v>5</v>
      </c>
      <c r="B10" t="s">
        <v>826</v>
      </c>
    </row>
    <row r="11" spans="1:3">
      <c r="A11">
        <v>6</v>
      </c>
      <c r="B11" t="s">
        <v>827</v>
      </c>
    </row>
    <row r="12" spans="1:3">
      <c r="A12">
        <v>7</v>
      </c>
      <c r="B12" t="s">
        <v>828</v>
      </c>
    </row>
    <row r="13" spans="1:3">
      <c r="A13">
        <v>8</v>
      </c>
      <c r="B13" t="s">
        <v>829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A94CF-D6CE-3D4E-9DF7-3E9EE3F4DB78}">
  <dimension ref="A1:I33"/>
  <sheetViews>
    <sheetView view="pageLayout" zoomScaleNormal="100" workbookViewId="0">
      <selection activeCell="E5" sqref="E5"/>
    </sheetView>
  </sheetViews>
  <sheetFormatPr defaultColWidth="0" defaultRowHeight="10.5"/>
  <cols>
    <col min="1" max="1" width="11.81640625" style="96" customWidth="1"/>
    <col min="2" max="2" width="38.81640625" style="96" customWidth="1"/>
    <col min="3" max="3" width="39.08984375" style="96" customWidth="1"/>
    <col min="4" max="4" width="7.7265625" style="96" customWidth="1"/>
    <col min="5" max="5" width="3.81640625" style="104" customWidth="1"/>
    <col min="6" max="6" width="3.26953125" style="104" customWidth="1"/>
    <col min="7" max="7" width="7.26953125" style="104" customWidth="1"/>
    <col min="8" max="8" width="26.6328125" style="104" customWidth="1"/>
    <col min="9" max="9" width="0.26953125" style="96" customWidth="1"/>
    <col min="10" max="16384" width="11" style="96" hidden="1"/>
  </cols>
  <sheetData>
    <row r="1" spans="1:9" s="95" customFormat="1" ht="22.9" customHeight="1">
      <c r="A1" s="135" t="s">
        <v>694</v>
      </c>
      <c r="B1" s="135" t="s">
        <v>53</v>
      </c>
      <c r="C1" s="135" t="s">
        <v>54</v>
      </c>
      <c r="D1" s="135" t="s">
        <v>55</v>
      </c>
      <c r="E1" s="135" t="s">
        <v>27</v>
      </c>
      <c r="F1" s="135" t="s">
        <v>28</v>
      </c>
      <c r="G1" s="135" t="s">
        <v>3140</v>
      </c>
      <c r="H1" s="133" t="s">
        <v>56</v>
      </c>
      <c r="I1"/>
    </row>
    <row r="2" spans="1:9" ht="11.25" customHeight="1">
      <c r="A2" s="135"/>
      <c r="B2" s="135"/>
      <c r="C2" s="135"/>
      <c r="D2" s="135"/>
      <c r="E2" s="135"/>
      <c r="F2" s="135"/>
      <c r="G2" s="135"/>
      <c r="H2" s="134"/>
    </row>
    <row r="3" spans="1:9" ht="90">
      <c r="A3" s="97" t="s">
        <v>695</v>
      </c>
      <c r="B3" s="97" t="s">
        <v>696</v>
      </c>
      <c r="C3" s="97" t="s">
        <v>697</v>
      </c>
      <c r="D3" s="97" t="s">
        <v>70</v>
      </c>
      <c r="E3" s="45"/>
      <c r="F3" s="45"/>
      <c r="G3" s="98"/>
      <c r="H3" s="46"/>
    </row>
    <row r="4" spans="1:9" ht="130">
      <c r="A4" s="97" t="s">
        <v>698</v>
      </c>
      <c r="B4" s="97" t="s">
        <v>699</v>
      </c>
      <c r="C4" s="97" t="s">
        <v>700</v>
      </c>
      <c r="D4" s="97" t="s">
        <v>70</v>
      </c>
      <c r="E4" s="45"/>
      <c r="F4" s="45"/>
      <c r="G4" s="98"/>
      <c r="H4" s="46"/>
    </row>
    <row r="5" spans="1:9" ht="80">
      <c r="A5" s="97" t="s">
        <v>701</v>
      </c>
      <c r="B5" s="97" t="s">
        <v>702</v>
      </c>
      <c r="C5" s="97" t="s">
        <v>703</v>
      </c>
      <c r="D5" s="97" t="s">
        <v>63</v>
      </c>
      <c r="E5" s="45"/>
      <c r="F5" s="45"/>
      <c r="G5" s="98"/>
      <c r="H5" s="46"/>
    </row>
    <row r="6" spans="1:9" ht="70">
      <c r="A6" s="97" t="s">
        <v>704</v>
      </c>
      <c r="B6" s="97" t="s">
        <v>705</v>
      </c>
      <c r="C6" s="97" t="s">
        <v>706</v>
      </c>
      <c r="D6" s="97" t="s">
        <v>70</v>
      </c>
      <c r="E6" s="45"/>
      <c r="F6" s="45"/>
      <c r="G6" s="98"/>
      <c r="H6" s="46"/>
    </row>
    <row r="7" spans="1:9" ht="80">
      <c r="A7" s="97" t="s">
        <v>707</v>
      </c>
      <c r="B7" s="97" t="s">
        <v>708</v>
      </c>
      <c r="C7" s="97" t="s">
        <v>709</v>
      </c>
      <c r="D7" s="97" t="s">
        <v>70</v>
      </c>
      <c r="E7" s="45"/>
      <c r="F7" s="45"/>
      <c r="G7" s="98"/>
      <c r="H7" s="47"/>
    </row>
    <row r="8" spans="1:9" ht="120">
      <c r="A8" s="97" t="s">
        <v>710</v>
      </c>
      <c r="B8" s="97" t="s">
        <v>711</v>
      </c>
      <c r="C8" s="97" t="s">
        <v>712</v>
      </c>
      <c r="D8" s="97" t="s">
        <v>70</v>
      </c>
      <c r="E8" s="45"/>
      <c r="F8" s="45"/>
      <c r="G8" s="98"/>
      <c r="H8" s="47"/>
    </row>
    <row r="9" spans="1:9" ht="130">
      <c r="A9" s="97" t="s">
        <v>713</v>
      </c>
      <c r="B9" s="97" t="s">
        <v>714</v>
      </c>
      <c r="C9" s="97" t="s">
        <v>715</v>
      </c>
      <c r="D9" s="97" t="s">
        <v>70</v>
      </c>
      <c r="E9" s="45"/>
      <c r="F9" s="45"/>
      <c r="G9" s="98"/>
      <c r="H9" s="47"/>
    </row>
    <row r="10" spans="1:9" ht="80">
      <c r="A10" s="97" t="s">
        <v>716</v>
      </c>
      <c r="B10" s="97" t="s">
        <v>717</v>
      </c>
      <c r="C10" s="97" t="s">
        <v>718</v>
      </c>
      <c r="D10" s="97" t="s">
        <v>70</v>
      </c>
      <c r="E10" s="45"/>
      <c r="F10" s="45"/>
      <c r="G10" s="98"/>
      <c r="H10" s="47"/>
    </row>
    <row r="11" spans="1:9" ht="110">
      <c r="A11" s="97" t="s">
        <v>719</v>
      </c>
      <c r="B11" s="97" t="s">
        <v>720</v>
      </c>
      <c r="C11" s="97" t="s">
        <v>721</v>
      </c>
      <c r="D11" s="97" t="s">
        <v>70</v>
      </c>
      <c r="E11" s="103"/>
      <c r="F11" s="45"/>
      <c r="G11" s="45"/>
      <c r="H11" s="47"/>
    </row>
    <row r="12" spans="1:9" ht="110">
      <c r="A12" s="97" t="s">
        <v>722</v>
      </c>
      <c r="B12" s="97" t="s">
        <v>723</v>
      </c>
      <c r="C12" s="97" t="s">
        <v>724</v>
      </c>
      <c r="D12" s="97" t="s">
        <v>70</v>
      </c>
      <c r="F12" s="45"/>
      <c r="G12" s="45"/>
      <c r="H12" s="47"/>
    </row>
    <row r="13" spans="1:9" ht="60">
      <c r="A13" s="97" t="s">
        <v>725</v>
      </c>
      <c r="B13" s="97" t="s">
        <v>726</v>
      </c>
      <c r="C13" s="97" t="s">
        <v>727</v>
      </c>
      <c r="D13" s="97" t="s">
        <v>70</v>
      </c>
      <c r="E13" s="103"/>
      <c r="F13" s="45"/>
      <c r="G13" s="45"/>
      <c r="H13" s="47"/>
    </row>
    <row r="14" spans="1:9" ht="166.5" customHeight="1">
      <c r="A14" s="99"/>
      <c r="B14" s="100" t="s">
        <v>728</v>
      </c>
      <c r="C14" s="101" t="s">
        <v>729</v>
      </c>
      <c r="D14" s="97"/>
      <c r="E14" s="103"/>
      <c r="F14" s="105"/>
      <c r="G14" s="45"/>
      <c r="H14" s="105"/>
    </row>
    <row r="15" spans="1:9" ht="40">
      <c r="A15" s="97" t="s">
        <v>730</v>
      </c>
      <c r="B15" s="97" t="s">
        <v>731</v>
      </c>
      <c r="C15" s="97" t="s">
        <v>732</v>
      </c>
      <c r="D15" s="97" t="s">
        <v>70</v>
      </c>
      <c r="E15" s="103"/>
      <c r="F15" s="45"/>
      <c r="G15" s="45"/>
      <c r="H15" s="47"/>
    </row>
    <row r="16" spans="1:9" ht="40">
      <c r="A16" s="97" t="s">
        <v>733</v>
      </c>
      <c r="B16" s="97" t="s">
        <v>734</v>
      </c>
      <c r="C16" s="97" t="s">
        <v>735</v>
      </c>
      <c r="D16" s="97" t="s">
        <v>70</v>
      </c>
      <c r="E16" s="103"/>
      <c r="F16" s="45"/>
      <c r="G16" s="45"/>
      <c r="H16" s="47"/>
    </row>
    <row r="17" spans="1:8" ht="70">
      <c r="A17" s="97" t="s">
        <v>736</v>
      </c>
      <c r="B17" s="97" t="s">
        <v>737</v>
      </c>
      <c r="C17" s="97" t="s">
        <v>738</v>
      </c>
      <c r="D17" s="97" t="s">
        <v>70</v>
      </c>
      <c r="E17" s="103"/>
      <c r="F17" s="45"/>
      <c r="G17" s="45"/>
      <c r="H17" s="47"/>
    </row>
    <row r="18" spans="1:8" ht="50">
      <c r="A18" s="97" t="s">
        <v>739</v>
      </c>
      <c r="B18" s="97" t="s">
        <v>740</v>
      </c>
      <c r="C18" s="97" t="s">
        <v>741</v>
      </c>
      <c r="D18" s="97" t="s">
        <v>70</v>
      </c>
      <c r="E18" s="103"/>
      <c r="F18" s="45"/>
      <c r="G18" s="45"/>
      <c r="H18" s="47"/>
    </row>
    <row r="19" spans="1:8" ht="50">
      <c r="A19" s="97" t="s">
        <v>742</v>
      </c>
      <c r="B19" s="97" t="s">
        <v>743</v>
      </c>
      <c r="C19" s="97" t="s">
        <v>744</v>
      </c>
      <c r="D19" s="97" t="s">
        <v>70</v>
      </c>
      <c r="E19" s="103"/>
      <c r="F19" s="45"/>
      <c r="G19" s="45"/>
      <c r="H19" s="47"/>
    </row>
    <row r="20" spans="1:8" ht="60">
      <c r="A20" s="97" t="s">
        <v>745</v>
      </c>
      <c r="B20" s="97" t="s">
        <v>746</v>
      </c>
      <c r="C20" s="97" t="s">
        <v>747</v>
      </c>
      <c r="D20" s="97" t="s">
        <v>70</v>
      </c>
      <c r="E20" s="45"/>
      <c r="F20" s="45"/>
      <c r="G20" s="45"/>
      <c r="H20" s="47"/>
    </row>
    <row r="21" spans="1:8" ht="60">
      <c r="A21" s="97" t="s">
        <v>748</v>
      </c>
      <c r="B21" s="97" t="s">
        <v>749</v>
      </c>
      <c r="C21" s="97" t="s">
        <v>750</v>
      </c>
      <c r="D21" s="97" t="s">
        <v>70</v>
      </c>
      <c r="E21" s="45"/>
      <c r="F21" s="45"/>
      <c r="G21" s="45"/>
      <c r="H21" s="47"/>
    </row>
    <row r="22" spans="1:8" ht="60">
      <c r="A22" s="97" t="s">
        <v>751</v>
      </c>
      <c r="B22" s="97" t="s">
        <v>752</v>
      </c>
      <c r="C22" s="97" t="s">
        <v>753</v>
      </c>
      <c r="D22" s="97" t="s">
        <v>70</v>
      </c>
      <c r="E22" s="45"/>
      <c r="F22" s="45"/>
      <c r="G22" s="45"/>
      <c r="H22" s="47"/>
    </row>
    <row r="23" spans="1:8" ht="90">
      <c r="A23" s="97" t="s">
        <v>754</v>
      </c>
      <c r="B23" s="97" t="s">
        <v>755</v>
      </c>
      <c r="C23" s="97" t="s">
        <v>756</v>
      </c>
      <c r="D23" s="97" t="s">
        <v>70</v>
      </c>
      <c r="E23" s="45"/>
      <c r="F23" s="45"/>
      <c r="G23" s="45"/>
      <c r="H23" s="47"/>
    </row>
    <row r="24" spans="1:8" ht="40">
      <c r="A24" s="97" t="s">
        <v>757</v>
      </c>
      <c r="B24" s="97" t="s">
        <v>758</v>
      </c>
      <c r="C24" s="97" t="s">
        <v>759</v>
      </c>
      <c r="D24" s="97" t="s">
        <v>70</v>
      </c>
      <c r="E24" s="45"/>
      <c r="F24" s="45"/>
      <c r="G24" s="45"/>
      <c r="H24" s="47"/>
    </row>
    <row r="25" spans="1:8" ht="20">
      <c r="A25" s="97" t="s">
        <v>760</v>
      </c>
      <c r="B25" s="97" t="s">
        <v>761</v>
      </c>
      <c r="C25" s="97"/>
      <c r="D25" s="97" t="s">
        <v>70</v>
      </c>
      <c r="E25" s="45"/>
      <c r="F25" s="45"/>
      <c r="G25" s="45"/>
      <c r="H25" s="47"/>
    </row>
    <row r="26" spans="1:8" ht="30">
      <c r="A26" s="97" t="s">
        <v>762</v>
      </c>
      <c r="B26" s="97" t="s">
        <v>763</v>
      </c>
      <c r="C26" s="97" t="s">
        <v>764</v>
      </c>
      <c r="D26" s="97" t="s">
        <v>70</v>
      </c>
      <c r="E26" s="45"/>
      <c r="F26" s="45"/>
      <c r="G26" s="45"/>
      <c r="H26" s="47"/>
    </row>
    <row r="27" spans="1:8" ht="30">
      <c r="A27" s="97" t="s">
        <v>765</v>
      </c>
      <c r="B27" s="97" t="s">
        <v>766</v>
      </c>
      <c r="C27" s="97"/>
      <c r="D27" s="97" t="s">
        <v>70</v>
      </c>
      <c r="E27" s="45"/>
      <c r="F27" s="45"/>
      <c r="G27" s="45"/>
      <c r="H27" s="47"/>
    </row>
    <row r="28" spans="1:8" ht="30">
      <c r="A28" s="97" t="s">
        <v>767</v>
      </c>
      <c r="B28" s="97" t="s">
        <v>768</v>
      </c>
      <c r="C28" s="97" t="s">
        <v>769</v>
      </c>
      <c r="D28" s="97" t="s">
        <v>70</v>
      </c>
      <c r="E28" s="45"/>
      <c r="F28" s="45"/>
      <c r="G28" s="45"/>
      <c r="H28" s="47"/>
    </row>
    <row r="29" spans="1:8" ht="50">
      <c r="A29" s="97" t="s">
        <v>770</v>
      </c>
      <c r="B29" s="97" t="s">
        <v>771</v>
      </c>
      <c r="C29" s="97" t="s">
        <v>772</v>
      </c>
      <c r="D29" s="97" t="s">
        <v>70</v>
      </c>
      <c r="E29" s="45"/>
      <c r="F29" s="45"/>
      <c r="G29" s="45"/>
      <c r="H29" s="47"/>
    </row>
    <row r="30" spans="1:8" ht="160">
      <c r="A30" s="97" t="s">
        <v>773</v>
      </c>
      <c r="B30" s="97" t="s">
        <v>774</v>
      </c>
      <c r="C30" s="97" t="s">
        <v>775</v>
      </c>
      <c r="D30" s="97" t="s">
        <v>70</v>
      </c>
      <c r="E30" s="45"/>
      <c r="F30" s="45"/>
      <c r="G30" s="45"/>
      <c r="H30" s="47"/>
    </row>
    <row r="31" spans="1:8" ht="40">
      <c r="A31" s="97" t="s">
        <v>776</v>
      </c>
      <c r="B31" s="97" t="s">
        <v>777</v>
      </c>
      <c r="C31" s="97" t="s">
        <v>778</v>
      </c>
      <c r="D31" s="97" t="s">
        <v>70</v>
      </c>
      <c r="E31" s="45"/>
      <c r="F31" s="45"/>
      <c r="G31" s="45"/>
      <c r="H31" s="47"/>
    </row>
    <row r="32" spans="1:8" ht="40">
      <c r="A32" s="97" t="s">
        <v>779</v>
      </c>
      <c r="B32" s="97" t="s">
        <v>780</v>
      </c>
      <c r="C32" s="102" t="s">
        <v>781</v>
      </c>
      <c r="D32" s="97" t="s">
        <v>70</v>
      </c>
      <c r="E32" s="45"/>
      <c r="F32" s="45"/>
      <c r="G32" s="45"/>
      <c r="H32" s="47"/>
    </row>
    <row r="33" spans="1:8" ht="100">
      <c r="A33" s="97" t="s">
        <v>782</v>
      </c>
      <c r="B33" s="97" t="s">
        <v>783</v>
      </c>
      <c r="C33" s="97" t="s">
        <v>784</v>
      </c>
      <c r="D33" s="97" t="s">
        <v>70</v>
      </c>
      <c r="E33" s="45"/>
      <c r="F33" s="45"/>
      <c r="G33" s="45"/>
      <c r="H33" s="47"/>
    </row>
  </sheetData>
  <sheetProtection algorithmName="SHA-512" hashValue="YxzL+l1nkREgM6In4eIS6+EcX2DXSJf0mh5j/jmeT0dvv0A23/hR52NWYMC4SVjc18+zkPMHQl5Cb8djqS1tdw==" saltValue="i+6j4Xv0gI4nUpIdz2oN6A==" spinCount="100000" sheet="1" formatCells="0" formatColumns="0" formatRows="0" insertColumns="0" insertRows="0" insertHyperlinks="0" sort="0" autoFilter="0" pivotTables="0"/>
  <mergeCells count="8">
    <mergeCell ref="H1:H2"/>
    <mergeCell ref="E1:E2"/>
    <mergeCell ref="F1:F2"/>
    <mergeCell ref="A1:A2"/>
    <mergeCell ref="B1:B2"/>
    <mergeCell ref="C1:C2"/>
    <mergeCell ref="D1:D2"/>
    <mergeCell ref="G1:G2"/>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&amp;L&amp;"Arial,Regular"&amp;8Cód. ref.: Lista de verificación del add-on Módulo Nurture para FV; v12.0_Nov23; versión en español
&amp;A
Pág. &amp;P de &amp;N&amp;R&amp;"Arial,Regular"&amp;8© GLOBALG.A.P. c/o FoodPLUS GmbH
Spichernstr. 55, 50672 Colonia, Alemania
&amp;K00A039www.globalgap.org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99648-FCED-44D5-B585-CEA7F7650525}">
  <dimension ref="A1:XFD69"/>
  <sheetViews>
    <sheetView showGridLines="0" view="pageLayout" zoomScaleNormal="100" zoomScaleSheetLayoutView="145" workbookViewId="0">
      <selection activeCell="G29" sqref="G29:J29"/>
    </sheetView>
  </sheetViews>
  <sheetFormatPr defaultColWidth="0" defaultRowHeight="15" customHeight="1"/>
  <cols>
    <col min="1" max="1" width="3.26953125" style="18" customWidth="1"/>
    <col min="2" max="2" width="10.26953125" style="18" customWidth="1"/>
    <col min="3" max="3" width="27.26953125" style="18" customWidth="1"/>
    <col min="4" max="4" width="27.81640625" style="18" customWidth="1"/>
    <col min="5" max="5" width="10.26953125" style="18" customWidth="1"/>
    <col min="6" max="6" width="11.26953125" style="18" customWidth="1"/>
    <col min="7" max="7" width="8.26953125" style="18" customWidth="1"/>
    <col min="8" max="9" width="14.26953125" style="18" customWidth="1"/>
    <col min="10" max="10" width="11.26953125" style="18" customWidth="1"/>
    <col min="11" max="11" width="4.08984375" style="18" hidden="1"/>
    <col min="12" max="16383" width="12.36328125" style="18" hidden="1"/>
    <col min="16384" max="16384" width="1" style="18" customWidth="1"/>
  </cols>
  <sheetData>
    <row r="1" spans="1:10 16384:16384" ht="13">
      <c r="A1" s="19" t="s">
        <v>785</v>
      </c>
    </row>
    <row r="2" spans="1:10 16384:16384" ht="7.5" customHeight="1"/>
    <row r="3" spans="1:10 16384:16384" ht="13.4" customHeight="1">
      <c r="A3" s="106" t="s">
        <v>786</v>
      </c>
    </row>
    <row r="4" spans="1:10 16384:16384" ht="13.4" customHeight="1">
      <c r="A4" s="20" t="s">
        <v>787</v>
      </c>
    </row>
    <row r="5" spans="1:10 16384:16384" s="108" customFormat="1" ht="19.399999999999999" customHeight="1">
      <c r="A5" s="110" t="s">
        <v>694</v>
      </c>
      <c r="B5" s="111" t="s">
        <v>788</v>
      </c>
      <c r="C5" s="112" t="s">
        <v>786</v>
      </c>
      <c r="D5" s="112" t="s">
        <v>789</v>
      </c>
      <c r="E5" s="172" t="s">
        <v>790</v>
      </c>
      <c r="F5" s="172"/>
      <c r="G5" s="172"/>
      <c r="H5" s="172"/>
      <c r="I5" s="172"/>
      <c r="J5" s="172"/>
      <c r="XFD5" s="107"/>
    </row>
    <row r="6" spans="1:10 16384:16384" ht="15.75" customHeight="1">
      <c r="A6" s="21">
        <v>1</v>
      </c>
      <c r="B6" s="22"/>
      <c r="C6" s="22"/>
      <c r="D6" s="22"/>
      <c r="E6" s="165"/>
      <c r="F6" s="165"/>
      <c r="G6" s="165"/>
      <c r="H6" s="165"/>
      <c r="I6" s="165"/>
      <c r="J6" s="165"/>
    </row>
    <row r="7" spans="1:10 16384:16384" ht="15.75" customHeight="1">
      <c r="A7" s="21">
        <v>2</v>
      </c>
      <c r="B7" s="22"/>
      <c r="C7" s="22"/>
      <c r="D7" s="22"/>
      <c r="E7" s="165"/>
      <c r="F7" s="165"/>
      <c r="G7" s="165"/>
      <c r="H7" s="165"/>
      <c r="I7" s="165"/>
      <c r="J7" s="165"/>
    </row>
    <row r="8" spans="1:10 16384:16384" ht="15.75" customHeight="1">
      <c r="A8" s="21">
        <v>3</v>
      </c>
      <c r="B8" s="22"/>
      <c r="C8" s="22"/>
      <c r="D8" s="22"/>
      <c r="E8" s="165"/>
      <c r="F8" s="165"/>
      <c r="G8" s="165"/>
      <c r="H8" s="165"/>
      <c r="I8" s="165"/>
      <c r="J8" s="165"/>
    </row>
    <row r="9" spans="1:10 16384:16384" ht="15.75" customHeight="1">
      <c r="A9" s="21">
        <v>4</v>
      </c>
      <c r="B9" s="22"/>
      <c r="C9" s="22"/>
      <c r="D9" s="22"/>
      <c r="E9" s="165"/>
      <c r="F9" s="165"/>
      <c r="G9" s="165"/>
      <c r="H9" s="165"/>
      <c r="I9" s="165"/>
      <c r="J9" s="165"/>
    </row>
    <row r="10" spans="1:10 16384:16384" ht="15.75" customHeight="1">
      <c r="A10" s="21">
        <v>5</v>
      </c>
      <c r="B10" s="22"/>
      <c r="C10" s="22"/>
      <c r="D10" s="22"/>
      <c r="E10" s="165"/>
      <c r="F10" s="165"/>
      <c r="G10" s="165"/>
      <c r="H10" s="165"/>
      <c r="I10" s="165"/>
      <c r="J10" s="165"/>
    </row>
    <row r="11" spans="1:10 16384:16384" ht="15.75" customHeight="1">
      <c r="A11" s="21">
        <v>6</v>
      </c>
      <c r="B11" s="22"/>
      <c r="C11" s="22"/>
      <c r="D11" s="22"/>
      <c r="E11" s="165"/>
      <c r="F11" s="165"/>
      <c r="G11" s="165"/>
      <c r="H11" s="165"/>
      <c r="I11" s="165"/>
      <c r="J11" s="165"/>
    </row>
    <row r="12" spans="1:10 16384:16384" ht="15.75" customHeight="1">
      <c r="A12" s="21">
        <v>7</v>
      </c>
      <c r="B12" s="22"/>
      <c r="C12" s="22"/>
      <c r="D12" s="22"/>
      <c r="E12" s="165"/>
      <c r="F12" s="165"/>
      <c r="G12" s="165"/>
      <c r="H12" s="165"/>
      <c r="I12" s="165"/>
      <c r="J12" s="165"/>
    </row>
    <row r="13" spans="1:10 16384:16384" ht="15.75" customHeight="1">
      <c r="A13" s="21">
        <v>8</v>
      </c>
      <c r="B13" s="22"/>
      <c r="C13" s="22"/>
      <c r="D13" s="22"/>
      <c r="E13" s="165"/>
      <c r="F13" s="165"/>
      <c r="G13" s="165"/>
      <c r="H13" s="165"/>
      <c r="I13" s="165"/>
      <c r="J13" s="165"/>
    </row>
    <row r="14" spans="1:10 16384:16384" ht="15.75" customHeight="1">
      <c r="A14" s="21">
        <v>9</v>
      </c>
      <c r="B14" s="22"/>
      <c r="C14" s="22"/>
      <c r="D14" s="22"/>
      <c r="E14" s="165"/>
      <c r="F14" s="165"/>
      <c r="G14" s="165"/>
      <c r="H14" s="165"/>
      <c r="I14" s="165"/>
      <c r="J14" s="165"/>
    </row>
    <row r="15" spans="1:10 16384:16384" ht="15.75" customHeight="1">
      <c r="A15" s="21">
        <v>10</v>
      </c>
      <c r="B15" s="22"/>
      <c r="C15" s="22"/>
      <c r="D15" s="22"/>
      <c r="E15" s="165"/>
      <c r="F15" s="165"/>
      <c r="G15" s="165"/>
      <c r="H15" s="165"/>
      <c r="I15" s="165"/>
      <c r="J15" s="165"/>
    </row>
    <row r="16" spans="1:10 16384:16384" ht="15.75" customHeight="1">
      <c r="A16" s="21">
        <v>11</v>
      </c>
      <c r="B16" s="22"/>
      <c r="C16" s="22"/>
      <c r="D16" s="22"/>
      <c r="E16" s="165"/>
      <c r="F16" s="165"/>
      <c r="G16" s="165"/>
      <c r="H16" s="165"/>
      <c r="I16" s="165"/>
      <c r="J16" s="165"/>
    </row>
    <row r="17" spans="1:10" ht="15.75" customHeight="1">
      <c r="A17" s="21">
        <v>12</v>
      </c>
      <c r="B17" s="22"/>
      <c r="C17" s="22"/>
      <c r="D17" s="22"/>
      <c r="E17" s="165"/>
      <c r="F17" s="165"/>
      <c r="G17" s="165"/>
      <c r="H17" s="165"/>
      <c r="I17" s="165"/>
      <c r="J17" s="165"/>
    </row>
    <row r="18" spans="1:10" ht="15.75" customHeight="1">
      <c r="A18" s="21">
        <v>13</v>
      </c>
      <c r="B18" s="22"/>
      <c r="C18" s="22"/>
      <c r="D18" s="22"/>
      <c r="E18" s="165"/>
      <c r="F18" s="165"/>
      <c r="G18" s="165"/>
      <c r="H18" s="165"/>
      <c r="I18" s="165"/>
      <c r="J18" s="165"/>
    </row>
    <row r="19" spans="1:10" ht="15.75" customHeight="1">
      <c r="A19" s="21">
        <v>14</v>
      </c>
      <c r="B19" s="22"/>
      <c r="C19" s="22"/>
      <c r="D19" s="22"/>
      <c r="E19" s="165"/>
      <c r="F19" s="165"/>
      <c r="G19" s="165"/>
      <c r="H19" s="165"/>
      <c r="I19" s="165"/>
      <c r="J19" s="165"/>
    </row>
    <row r="20" spans="1:10" ht="15.75" customHeight="1">
      <c r="A20" s="21">
        <v>15</v>
      </c>
      <c r="B20" s="22"/>
      <c r="C20" s="22"/>
      <c r="D20" s="22"/>
      <c r="E20" s="165"/>
      <c r="F20" s="165"/>
      <c r="G20" s="165"/>
      <c r="H20" s="165"/>
      <c r="I20" s="165"/>
      <c r="J20" s="165"/>
    </row>
    <row r="21" spans="1:10" ht="15.75" customHeight="1">
      <c r="A21" s="21">
        <v>16</v>
      </c>
      <c r="B21" s="22"/>
      <c r="C21" s="22"/>
      <c r="D21" s="22"/>
      <c r="E21" s="165"/>
      <c r="F21" s="165"/>
      <c r="G21" s="165"/>
      <c r="H21" s="165"/>
      <c r="I21" s="165"/>
      <c r="J21" s="165"/>
    </row>
    <row r="22" spans="1:10" ht="15.75" customHeight="1">
      <c r="A22" s="21">
        <v>17</v>
      </c>
      <c r="B22" s="22"/>
      <c r="C22" s="22"/>
      <c r="D22" s="22"/>
      <c r="E22" s="165"/>
      <c r="F22" s="165"/>
      <c r="G22" s="165"/>
      <c r="H22" s="165"/>
      <c r="I22" s="165"/>
      <c r="J22" s="165"/>
    </row>
    <row r="23" spans="1:10" ht="15.75" customHeight="1">
      <c r="A23" s="21">
        <v>18</v>
      </c>
      <c r="B23" s="22"/>
      <c r="C23" s="22"/>
      <c r="D23" s="22"/>
      <c r="E23" s="165"/>
      <c r="F23" s="165"/>
      <c r="G23" s="165"/>
      <c r="H23" s="165"/>
      <c r="I23" s="165"/>
      <c r="J23" s="165"/>
    </row>
    <row r="24" spans="1:10" ht="15.75" customHeight="1">
      <c r="A24" s="21">
        <v>19</v>
      </c>
      <c r="B24" s="22"/>
      <c r="C24" s="22"/>
      <c r="D24" s="22"/>
      <c r="E24" s="166"/>
      <c r="F24" s="166"/>
      <c r="G24" s="166"/>
      <c r="H24" s="166"/>
      <c r="I24" s="166"/>
      <c r="J24" s="166"/>
    </row>
    <row r="25" spans="1:10" ht="15.75" customHeight="1">
      <c r="A25" s="21">
        <v>20</v>
      </c>
      <c r="B25" s="22"/>
      <c r="C25" s="22"/>
      <c r="D25" s="60"/>
      <c r="E25" s="165"/>
      <c r="F25" s="165"/>
      <c r="G25" s="165"/>
      <c r="H25" s="165"/>
      <c r="I25" s="165"/>
      <c r="J25" s="165"/>
    </row>
    <row r="26" spans="1:10" ht="17.649999999999999" customHeight="1">
      <c r="A26" s="23"/>
      <c r="B26" s="24"/>
      <c r="C26" s="24"/>
      <c r="D26" s="24"/>
      <c r="E26" s="25"/>
      <c r="F26" s="25"/>
      <c r="G26" s="25"/>
      <c r="H26" s="25"/>
      <c r="I26" s="25"/>
      <c r="J26" s="25"/>
    </row>
    <row r="27" spans="1:10" ht="11.5">
      <c r="A27" s="167"/>
      <c r="B27" s="167"/>
      <c r="C27" s="167"/>
      <c r="D27" s="168"/>
      <c r="E27" s="26" t="s">
        <v>27</v>
      </c>
      <c r="F27" s="21" t="s">
        <v>28</v>
      </c>
      <c r="G27" s="169"/>
      <c r="H27" s="170"/>
      <c r="I27" s="170"/>
      <c r="J27" s="171"/>
    </row>
    <row r="28" spans="1:10" ht="12">
      <c r="A28" s="162" t="s">
        <v>791</v>
      </c>
      <c r="B28" s="163"/>
      <c r="C28" s="163"/>
      <c r="D28" s="164"/>
      <c r="E28" s="28"/>
      <c r="F28" s="29"/>
      <c r="G28" s="149" t="s">
        <v>792</v>
      </c>
      <c r="H28" s="149"/>
      <c r="I28" s="149"/>
      <c r="J28" s="149"/>
    </row>
    <row r="29" spans="1:10" ht="12">
      <c r="A29" s="146" t="s">
        <v>793</v>
      </c>
      <c r="B29" s="147"/>
      <c r="C29" s="147"/>
      <c r="D29" s="148"/>
      <c r="E29" s="30"/>
      <c r="F29" s="31"/>
      <c r="G29" s="149" t="s">
        <v>794</v>
      </c>
      <c r="H29" s="149"/>
      <c r="I29" s="149"/>
      <c r="J29" s="149"/>
    </row>
    <row r="30" spans="1:10" ht="98.25" customHeight="1">
      <c r="A30" s="150" t="s">
        <v>795</v>
      </c>
      <c r="B30" s="150"/>
      <c r="C30" s="150"/>
      <c r="D30" s="150"/>
      <c r="E30" s="150"/>
      <c r="F30" s="150"/>
      <c r="G30" s="150"/>
      <c r="H30" s="32"/>
      <c r="I30" s="32"/>
      <c r="J30" s="32"/>
    </row>
    <row r="31" spans="1:10" ht="40.5" customHeight="1">
      <c r="A31" s="144" t="s">
        <v>796</v>
      </c>
      <c r="B31" s="145"/>
      <c r="C31" s="145"/>
      <c r="D31" s="151"/>
      <c r="E31" s="33" t="s">
        <v>797</v>
      </c>
      <c r="F31" s="34" t="s">
        <v>798</v>
      </c>
      <c r="G31" s="34" t="s">
        <v>799</v>
      </c>
    </row>
    <row r="32" spans="1:10" ht="11.5">
      <c r="A32" s="152" t="s">
        <v>800</v>
      </c>
      <c r="B32" s="153"/>
      <c r="C32" s="153"/>
      <c r="D32" s="154"/>
      <c r="E32" s="35"/>
      <c r="F32" s="36"/>
      <c r="G32" s="37"/>
    </row>
    <row r="33" spans="1:12" ht="11.5">
      <c r="A33" s="155" t="s">
        <v>801</v>
      </c>
      <c r="B33" s="156"/>
      <c r="C33" s="156"/>
      <c r="D33" s="27"/>
      <c r="E33" s="38">
        <f>COUNTIFS('P&amp;C'!M:M,"Obligación Mayor")-COUNTIFS('P&amp;C'!M:M,"Obligación Mayor",'P&amp;C'!P:P,"x")</f>
        <v>103</v>
      </c>
      <c r="F33" s="38">
        <f>COUNTIFS('P&amp;C'!M:M,"Obligación Mayor",'P&amp;C'!N:N,"x")-COUNTIFS('P&amp;C'!M:M,"Obligación Mayor",'P&amp;C'!O:O,"x",'P&amp;C'!P:P,"No aplicable")</f>
        <v>0</v>
      </c>
      <c r="G33" s="39">
        <f>IF(F33&gt;0,F33/E33,0)</f>
        <v>0</v>
      </c>
    </row>
    <row r="34" spans="1:12" ht="11.5">
      <c r="A34" s="155" t="s">
        <v>802</v>
      </c>
      <c r="B34" s="156"/>
      <c r="C34" s="156"/>
      <c r="D34" s="27"/>
      <c r="E34" s="38">
        <f>COUNTIFS('P&amp;C'!M:M,"Obligación Menor")-COUNTIFS('P&amp;C'!M:M,"Obligación Menor",'P&amp;C'!P:P,"x")</f>
        <v>67</v>
      </c>
      <c r="F34" s="38">
        <f>COUNTIFS('P&amp;C'!M:M,"Obligación Menor",'P&amp;C'!N:N,"x")-COUNTIFS('P&amp;C'!M:M,"Obligación Menor",'P&amp;C'!O:O,"x",'P&amp;C'!P:P,"No aplicable")</f>
        <v>0</v>
      </c>
      <c r="G34" s="39">
        <f>IF(F34&gt;0,F34/E34,0)</f>
        <v>0</v>
      </c>
      <c r="L34" s="41"/>
    </row>
    <row r="35" spans="1:12" ht="11.5">
      <c r="A35" s="155" t="s">
        <v>803</v>
      </c>
      <c r="B35" s="156"/>
      <c r="C35" s="156"/>
      <c r="D35" s="27"/>
      <c r="E35" s="38">
        <f>COUNTIFS('P&amp;C'!M:M,"Recom.")-COUNTIFS('P&amp;C'!M:M,"Recom.",'P&amp;C'!P:P,"x")</f>
        <v>20</v>
      </c>
      <c r="F35" s="38">
        <f>COUNTIFS('P&amp;C'!M:M,"Recom.",'P&amp;C'!N:N,"x")-COUNTIFS('P&amp;C'!M:M,"Recom.",'P&amp;C'!O:O,"x",'P&amp;C'!P:P,"No aplicable")</f>
        <v>0</v>
      </c>
      <c r="G35" s="39">
        <f>IF(F35&gt;0,F35/E35,0)</f>
        <v>0</v>
      </c>
    </row>
    <row r="36" spans="1:12" ht="11.5">
      <c r="A36" s="157" t="s">
        <v>804</v>
      </c>
      <c r="B36" s="157"/>
      <c r="C36" s="157"/>
      <c r="D36" s="157"/>
      <c r="E36" s="40">
        <f>COUNTIFS('P&amp;C del add-on Módulo Nurture'!D:D,"Obligación Mayor")-COUNTIFS('P&amp;C del add-on Módulo Nurture'!D:D,"Obligación Mayor",'P&amp;C del add-on Módulo Nurture'!G:G,"&lt;&gt;"&amp;"")</f>
        <v>29</v>
      </c>
      <c r="F36" s="40">
        <f>COUNTIFS('P&amp;C del add-on Módulo Nurture'!D:D,"Obligación Mayor",'P&amp;C del add-on Módulo Nurture'!E:E,"&lt;&gt;"&amp;"")-COUNTIFS('P&amp;C del add-on Módulo Nurture'!D:D,"Obligación Mayor",'P&amp;C del add-on Módulo Nurture'!E:E,"&lt;&gt;"&amp;"",'P&amp;C del add-on Módulo Nurture'!F:F,"&lt;&gt;"&amp;"")</f>
        <v>0</v>
      </c>
      <c r="G36" s="39">
        <f>IF(F36&gt;0,F36/E36,0)</f>
        <v>0</v>
      </c>
    </row>
    <row r="37" spans="1:12" ht="28.4" customHeight="1">
      <c r="A37" s="158" t="s">
        <v>805</v>
      </c>
      <c r="B37" s="158"/>
      <c r="C37" s="158"/>
      <c r="D37" s="158"/>
      <c r="E37" s="159" t="str">
        <f>IF(AND(G36=1,G33=1,G34&gt;=0.98,G35&gt;=0.5),"Certificación - Oro",IF(AND(G36=1,G33=1,G34&gt;=0.95),"Certificación - Plata",IF(AND(G33=1,G34&gt;=0.95,G35&gt;0),"No-conformidad abierta","No se alcanzó el nivel de cumplimiento")))</f>
        <v>No se alcanzó el nivel de cumplimiento</v>
      </c>
      <c r="F37" s="160"/>
      <c r="G37" s="161"/>
    </row>
    <row r="38" spans="1:12" ht="14.25" customHeight="1">
      <c r="A38" s="41"/>
      <c r="B38" s="41"/>
      <c r="C38" s="41"/>
      <c r="D38" s="41"/>
      <c r="E38" s="41"/>
      <c r="F38" s="41"/>
      <c r="G38" s="42"/>
      <c r="H38" s="42"/>
      <c r="I38" s="42"/>
      <c r="J38" s="42"/>
    </row>
    <row r="39" spans="1:12" ht="14.25" customHeight="1">
      <c r="A39" s="144" t="s">
        <v>806</v>
      </c>
      <c r="B39" s="145"/>
      <c r="C39" s="145"/>
      <c r="D39" s="145"/>
      <c r="E39" s="109" t="str">
        <f>IF(AND('P&amp;C del add-on Módulo Nurture'!E5="",'P&amp;C del add-on Módulo Nurture'!F5="")=TRUE,"-",IF('P&amp;C del add-on Módulo Nurture'!F5&lt;&gt;"",IF('P&amp;C del add-on Módulo Nurture'!E5&lt;&gt;"","Error","Sí"),"No"))</f>
        <v>-</v>
      </c>
      <c r="F39" s="41"/>
      <c r="G39" s="42"/>
      <c r="H39" s="42"/>
      <c r="I39" s="42"/>
      <c r="J39" s="42"/>
    </row>
    <row r="40" spans="1:12" ht="11.5">
      <c r="A40" s="43"/>
      <c r="B40" s="43"/>
      <c r="C40" s="43"/>
      <c r="D40" s="43"/>
      <c r="E40" s="43"/>
      <c r="F40" s="43"/>
      <c r="G40" s="43"/>
      <c r="H40" s="43"/>
      <c r="I40" s="43"/>
      <c r="J40" s="43"/>
    </row>
    <row r="41" spans="1:12" ht="11.5">
      <c r="A41" s="136" t="s">
        <v>807</v>
      </c>
      <c r="B41" s="136"/>
      <c r="C41" s="136"/>
      <c r="D41" s="136"/>
    </row>
    <row r="42" spans="1:12" ht="11.5">
      <c r="A42" s="137" t="s">
        <v>808</v>
      </c>
      <c r="B42" s="138"/>
      <c r="C42" s="137" t="s">
        <v>809</v>
      </c>
      <c r="D42" s="139"/>
      <c r="E42" s="140" t="s">
        <v>810</v>
      </c>
      <c r="F42" s="141"/>
    </row>
    <row r="43" spans="1:12" ht="37.5" customHeight="1">
      <c r="A43" s="142"/>
      <c r="B43" s="143"/>
      <c r="C43" s="142"/>
      <c r="D43" s="143"/>
      <c r="E43" s="142"/>
      <c r="F43" s="143"/>
      <c r="G43" s="44"/>
      <c r="H43" s="44"/>
      <c r="I43" s="44"/>
      <c r="J43" s="44"/>
    </row>
    <row r="44" spans="1:12" ht="57" customHeight="1">
      <c r="A44" s="44"/>
      <c r="B44" s="44"/>
      <c r="C44" s="44"/>
      <c r="D44" s="44"/>
      <c r="E44" s="44"/>
      <c r="F44" s="44"/>
      <c r="G44" s="44"/>
      <c r="H44" s="44"/>
      <c r="I44" s="44"/>
      <c r="J44" s="44"/>
    </row>
    <row r="45" spans="1:12" ht="44.25" customHeight="1"/>
    <row r="46" spans="1:12" ht="47.25" customHeight="1"/>
    <row r="47" spans="1:12" ht="11.5"/>
    <row r="48" spans="1:12" ht="11.5"/>
    <row r="49" s="18" customFormat="1" ht="11.5"/>
    <row r="50" s="18" customFormat="1" ht="11.5"/>
    <row r="51" s="18" customFormat="1" ht="11.5"/>
    <row r="52" s="18" customFormat="1" ht="11.5"/>
    <row r="53" s="18" customFormat="1" ht="11.5"/>
    <row r="54" s="18" customFormat="1" ht="11.5"/>
    <row r="55" s="18" customFormat="1" ht="11.5"/>
    <row r="56" s="18" customFormat="1" ht="11.5"/>
    <row r="57" s="18" customFormat="1" ht="11.5"/>
    <row r="58" s="18" customFormat="1" ht="11.5"/>
    <row r="59" s="18" customFormat="1" ht="11.5"/>
    <row r="60" s="18" customFormat="1" ht="11.5"/>
    <row r="61" s="18" customFormat="1" ht="11.5"/>
    <row r="62" s="18" customFormat="1" ht="11.5"/>
    <row r="63" s="18" customFormat="1" ht="11.5"/>
    <row r="64" s="18" customFormat="1" ht="11.5"/>
    <row r="65" s="18" customFormat="1" ht="11.5"/>
    <row r="66" s="18" customFormat="1" ht="11.5"/>
    <row r="67" s="18" customFormat="1" ht="11.5"/>
    <row r="68" s="18" customFormat="1" ht="11.5"/>
    <row r="69" s="18" customFormat="1" ht="11.5"/>
  </sheetData>
  <sheetProtection algorithmName="SHA-512" hashValue="leGMnI3jbwBb3TkltfHloMnCQaFzd3wFbOxpFgiyzM9XX4I43l/RLrwWo5x3hfVY7+aM0VasoHac+GG/ZrCEog==" saltValue="X2GW5mPXASsJNCp/tiObFA==" spinCount="100000" sheet="1" formatCells="0" formatColumns="0" formatRows="0" insertColumns="0" insertRows="0" insertHyperlinks="0" sort="0" autoFilter="0" pivotTables="0"/>
  <mergeCells count="44">
    <mergeCell ref="E16:J16"/>
    <mergeCell ref="E5:J5"/>
    <mergeCell ref="E6:J6"/>
    <mergeCell ref="E7:J7"/>
    <mergeCell ref="E8:J8"/>
    <mergeCell ref="E9:J9"/>
    <mergeCell ref="E10:J10"/>
    <mergeCell ref="E11:J11"/>
    <mergeCell ref="E12:J12"/>
    <mergeCell ref="E13:J13"/>
    <mergeCell ref="E14:J14"/>
    <mergeCell ref="E15:J15"/>
    <mergeCell ref="A28:D28"/>
    <mergeCell ref="G28:J28"/>
    <mergeCell ref="E17:J17"/>
    <mergeCell ref="E18:J18"/>
    <mergeCell ref="E19:J19"/>
    <mergeCell ref="E20:J20"/>
    <mergeCell ref="E21:J21"/>
    <mergeCell ref="E22:J22"/>
    <mergeCell ref="E23:J23"/>
    <mergeCell ref="E24:J24"/>
    <mergeCell ref="E25:J25"/>
    <mergeCell ref="A27:D27"/>
    <mergeCell ref="G27:J27"/>
    <mergeCell ref="A39:D39"/>
    <mergeCell ref="A29:D29"/>
    <mergeCell ref="G29:J29"/>
    <mergeCell ref="A30:G30"/>
    <mergeCell ref="A31:D31"/>
    <mergeCell ref="A32:D32"/>
    <mergeCell ref="A33:C33"/>
    <mergeCell ref="A34:C34"/>
    <mergeCell ref="A35:C35"/>
    <mergeCell ref="A36:D36"/>
    <mergeCell ref="A37:D37"/>
    <mergeCell ref="E37:G37"/>
    <mergeCell ref="A41:D41"/>
    <mergeCell ref="A42:B42"/>
    <mergeCell ref="C42:D42"/>
    <mergeCell ref="E42:F42"/>
    <mergeCell ref="A43:B43"/>
    <mergeCell ref="C43:D43"/>
    <mergeCell ref="E43:F43"/>
  </mergeCells>
  <pageMargins left="0.31496062992125984" right="0.31496062992125984" top="0.86614173228346458" bottom="0.55118110236220474" header="0.15748031496062992" footer="7.874015748031496E-2"/>
  <pageSetup paperSize="9" orientation="landscape" horizontalDpi="4294967292" verticalDpi="4294967292" r:id="rId1"/>
  <headerFooter>
    <oddHeader>&amp;R&amp;"Arial,Regular"&amp;8&amp;G</oddHeader>
    <oddFooter>&amp;L&amp;"Arial,Regular"&amp;8Cód. ref.: Lista de verificación del add-on Módulo Nurture para FV; v12.0_Nov23; versión en español
&amp;A
Pág. &amp;P de &amp;N&amp;R&amp;"Arial,Regular"&amp;8© GLOBALG.A.P. c/o FoodPLUS GmbH
Spichernstr. 55, 50672 Colonia, Alemania
&amp;K00A039www.globalgap.org</oddFooter>
  </headerFooter>
  <rowBreaks count="1" manualBreakCount="1">
    <brk id="26"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BFD55-7A4C-47A6-880E-75329248E1CF}">
  <dimension ref="A1:A302"/>
  <sheetViews>
    <sheetView topLeftCell="A277" workbookViewId="0">
      <selection activeCell="A3" sqref="A3:A301"/>
    </sheetView>
  </sheetViews>
  <sheetFormatPr defaultColWidth="9.08984375" defaultRowHeight="14.5"/>
  <sheetData>
    <row r="1" spans="1:1">
      <c r="A1" s="13" t="s">
        <v>3131</v>
      </c>
    </row>
    <row r="2" spans="1:1" hidden="1">
      <c r="A2" s="12"/>
    </row>
    <row r="3" spans="1:1" ht="30">
      <c r="A3" s="12" t="s">
        <v>1628</v>
      </c>
    </row>
    <row r="4" spans="1:1" ht="30">
      <c r="A4" s="12" t="s">
        <v>1607</v>
      </c>
    </row>
    <row r="5" spans="1:1" ht="30">
      <c r="A5" s="12" t="s">
        <v>1602</v>
      </c>
    </row>
    <row r="6" spans="1:1" ht="30">
      <c r="A6" s="12" t="s">
        <v>1596</v>
      </c>
    </row>
    <row r="7" spans="1:1" hidden="1">
      <c r="A7" s="12"/>
    </row>
    <row r="8" spans="1:1" hidden="1">
      <c r="A8" s="12"/>
    </row>
    <row r="9" spans="1:1" ht="30">
      <c r="A9" s="12" t="s">
        <v>1612</v>
      </c>
    </row>
    <row r="10" spans="1:1" ht="30">
      <c r="A10" s="12" t="s">
        <v>901</v>
      </c>
    </row>
    <row r="11" spans="1:1" hidden="1">
      <c r="A11" s="12"/>
    </row>
    <row r="12" spans="1:1" hidden="1">
      <c r="A12" s="12"/>
    </row>
    <row r="13" spans="1:1" ht="30">
      <c r="A13" s="12" t="s">
        <v>889</v>
      </c>
    </row>
    <row r="14" spans="1:1" ht="30">
      <c r="A14" s="12" t="s">
        <v>1256</v>
      </c>
    </row>
    <row r="15" spans="1:1" ht="30">
      <c r="A15" s="12" t="s">
        <v>1181</v>
      </c>
    </row>
    <row r="16" spans="1:1" ht="30">
      <c r="A16" s="12" t="s">
        <v>979</v>
      </c>
    </row>
    <row r="17" spans="1:1" hidden="1">
      <c r="A17" s="12"/>
    </row>
    <row r="18" spans="1:1" hidden="1">
      <c r="A18" s="12"/>
    </row>
    <row r="19" spans="1:1" ht="30">
      <c r="A19" s="12" t="s">
        <v>1212</v>
      </c>
    </row>
    <row r="20" spans="1:1" hidden="1">
      <c r="A20" s="12"/>
    </row>
    <row r="21" spans="1:1" hidden="1">
      <c r="A21" s="12"/>
    </row>
    <row r="22" spans="1:1" ht="30">
      <c r="A22" s="12" t="s">
        <v>1579</v>
      </c>
    </row>
    <row r="23" spans="1:1" ht="30">
      <c r="A23" s="12" t="s">
        <v>1567</v>
      </c>
    </row>
    <row r="24" spans="1:1" hidden="1">
      <c r="A24" s="12"/>
    </row>
    <row r="25" spans="1:1" hidden="1">
      <c r="A25" s="12"/>
    </row>
    <row r="26" spans="1:1" ht="30">
      <c r="A26" s="12" t="s">
        <v>1360</v>
      </c>
    </row>
    <row r="27" spans="1:1" hidden="1">
      <c r="A27" s="12"/>
    </row>
    <row r="28" spans="1:1" hidden="1">
      <c r="A28" s="12"/>
    </row>
    <row r="29" spans="1:1" ht="30">
      <c r="A29" s="12" t="s">
        <v>1418</v>
      </c>
    </row>
    <row r="30" spans="1:1" ht="30">
      <c r="A30" s="12" t="s">
        <v>1501</v>
      </c>
    </row>
    <row r="31" spans="1:1" ht="30">
      <c r="A31" s="12" t="s">
        <v>1454</v>
      </c>
    </row>
    <row r="32" spans="1:1" ht="30">
      <c r="A32" s="12" t="s">
        <v>853</v>
      </c>
    </row>
    <row r="33" spans="1:1" hidden="1">
      <c r="A33" s="12"/>
    </row>
    <row r="34" spans="1:1" hidden="1">
      <c r="A34" s="12"/>
    </row>
    <row r="35" spans="1:1" ht="30">
      <c r="A35" s="12" t="s">
        <v>1544</v>
      </c>
    </row>
    <row r="36" spans="1:1" ht="30">
      <c r="A36" s="12" t="s">
        <v>1538</v>
      </c>
    </row>
    <row r="37" spans="1:1" hidden="1">
      <c r="A37" s="12"/>
    </row>
    <row r="38" spans="1:1" hidden="1">
      <c r="A38" s="12"/>
    </row>
    <row r="39" spans="1:1" ht="30">
      <c r="A39" s="12" t="s">
        <v>1561</v>
      </c>
    </row>
    <row r="40" spans="1:1" hidden="1">
      <c r="A40" s="12"/>
    </row>
    <row r="41" spans="1:1" hidden="1">
      <c r="A41" s="12"/>
    </row>
    <row r="42" spans="1:1" ht="30">
      <c r="A42" s="12" t="s">
        <v>1617</v>
      </c>
    </row>
    <row r="43" spans="1:1" ht="30">
      <c r="A43" s="12" t="s">
        <v>1623</v>
      </c>
    </row>
    <row r="44" spans="1:1" hidden="1">
      <c r="A44" s="12"/>
    </row>
    <row r="45" spans="1:1" hidden="1">
      <c r="A45" s="12"/>
    </row>
    <row r="46" spans="1:1" ht="30">
      <c r="A46" s="12" t="s">
        <v>1555</v>
      </c>
    </row>
    <row r="47" spans="1:1" hidden="1">
      <c r="A47" s="12"/>
    </row>
    <row r="48" spans="1:1" hidden="1">
      <c r="A48" s="12"/>
    </row>
    <row r="49" spans="1:1" ht="30">
      <c r="A49" s="12" t="s">
        <v>1590</v>
      </c>
    </row>
    <row r="50" spans="1:1" hidden="1">
      <c r="A50" s="12"/>
    </row>
    <row r="51" spans="1:1" hidden="1">
      <c r="A51" s="12"/>
    </row>
    <row r="52" spans="1:1" ht="30">
      <c r="A52" s="12" t="s">
        <v>1293</v>
      </c>
    </row>
    <row r="53" spans="1:1" ht="30">
      <c r="A53" s="12" t="s">
        <v>1287</v>
      </c>
    </row>
    <row r="54" spans="1:1" ht="20">
      <c r="A54" s="12" t="s">
        <v>1812</v>
      </c>
    </row>
    <row r="55" spans="1:1" hidden="1">
      <c r="A55" s="12"/>
    </row>
    <row r="56" spans="1:1" hidden="1">
      <c r="A56" s="12"/>
    </row>
    <row r="57" spans="1:1" ht="20">
      <c r="A57" s="12" t="s">
        <v>1584</v>
      </c>
    </row>
    <row r="58" spans="1:1" hidden="1">
      <c r="A58" s="12"/>
    </row>
    <row r="59" spans="1:1" hidden="1">
      <c r="A59" s="12"/>
    </row>
    <row r="60" spans="1:1" ht="30">
      <c r="A60" s="12" t="s">
        <v>1549</v>
      </c>
    </row>
    <row r="61" spans="1:1" hidden="1">
      <c r="A61" s="12"/>
    </row>
    <row r="62" spans="1:1" hidden="1">
      <c r="A62" s="12"/>
    </row>
    <row r="63" spans="1:1" ht="30">
      <c r="A63" s="12" t="s">
        <v>1573</v>
      </c>
    </row>
    <row r="64" spans="1:1" hidden="1">
      <c r="A64" s="12"/>
    </row>
    <row r="65" spans="1:1" hidden="1">
      <c r="A65" s="12"/>
    </row>
    <row r="66" spans="1:1" ht="30">
      <c r="A66" s="12" t="s">
        <v>1048</v>
      </c>
    </row>
    <row r="67" spans="1:1" hidden="1">
      <c r="A67" s="12"/>
    </row>
    <row r="68" spans="1:1" hidden="1">
      <c r="A68" s="12"/>
    </row>
    <row r="69" spans="1:1" ht="30">
      <c r="A69" s="12" t="s">
        <v>907</v>
      </c>
    </row>
    <row r="70" spans="1:1" hidden="1">
      <c r="A70" s="12"/>
    </row>
    <row r="71" spans="1:1" hidden="1">
      <c r="A71" s="12"/>
    </row>
    <row r="72" spans="1:1" ht="30">
      <c r="A72" s="12" t="s">
        <v>1638</v>
      </c>
    </row>
    <row r="73" spans="1:1" ht="30">
      <c r="A73" s="12" t="s">
        <v>1649</v>
      </c>
    </row>
    <row r="74" spans="1:1" ht="30">
      <c r="A74" s="12" t="s">
        <v>1654</v>
      </c>
    </row>
    <row r="75" spans="1:1" ht="30">
      <c r="A75" s="12" t="s">
        <v>1644</v>
      </c>
    </row>
    <row r="76" spans="1:1" ht="30">
      <c r="A76" s="12" t="s">
        <v>1659</v>
      </c>
    </row>
    <row r="77" spans="1:1" ht="30">
      <c r="A77" s="12" t="s">
        <v>1664</v>
      </c>
    </row>
    <row r="78" spans="1:1" ht="30">
      <c r="A78" s="12" t="s">
        <v>1675</v>
      </c>
    </row>
    <row r="79" spans="1:1" ht="30">
      <c r="A79" s="12" t="s">
        <v>1817</v>
      </c>
    </row>
    <row r="80" spans="1:1" hidden="1">
      <c r="A80" s="12"/>
    </row>
    <row r="81" spans="1:1" hidden="1">
      <c r="A81" s="12"/>
    </row>
    <row r="82" spans="1:1" ht="30">
      <c r="A82" s="12" t="s">
        <v>1277</v>
      </c>
    </row>
    <row r="83" spans="1:1" ht="20">
      <c r="A83" s="12" t="s">
        <v>1272</v>
      </c>
    </row>
    <row r="84" spans="1:1" ht="30">
      <c r="A84" s="12" t="s">
        <v>1266</v>
      </c>
    </row>
    <row r="85" spans="1:1" hidden="1">
      <c r="A85" s="12"/>
    </row>
    <row r="86" spans="1:1" ht="30">
      <c r="A86" s="12" t="s">
        <v>1261</v>
      </c>
    </row>
    <row r="87" spans="1:1" ht="20">
      <c r="A87" s="12" t="s">
        <v>1251</v>
      </c>
    </row>
    <row r="88" spans="1:1" ht="30">
      <c r="A88" s="12" t="s">
        <v>1240</v>
      </c>
    </row>
    <row r="89" spans="1:1" ht="30">
      <c r="A89" s="12" t="s">
        <v>1246</v>
      </c>
    </row>
    <row r="90" spans="1:1" hidden="1">
      <c r="A90" s="12"/>
    </row>
    <row r="91" spans="1:1" ht="30">
      <c r="A91" s="12" t="s">
        <v>1235</v>
      </c>
    </row>
    <row r="92" spans="1:1" ht="30">
      <c r="A92" s="12" t="s">
        <v>1230</v>
      </c>
    </row>
    <row r="93" spans="1:1" ht="30">
      <c r="A93" s="12" t="s">
        <v>1225</v>
      </c>
    </row>
    <row r="94" spans="1:1" ht="30">
      <c r="A94" s="12" t="s">
        <v>1218</v>
      </c>
    </row>
    <row r="95" spans="1:1" hidden="1">
      <c r="A95" s="12"/>
    </row>
    <row r="96" spans="1:1" ht="30">
      <c r="A96" s="12" t="s">
        <v>1314</v>
      </c>
    </row>
    <row r="97" spans="1:1" ht="30">
      <c r="A97" s="12" t="s">
        <v>1303</v>
      </c>
    </row>
    <row r="98" spans="1:1" ht="30">
      <c r="A98" s="12" t="s">
        <v>1398</v>
      </c>
    </row>
    <row r="99" spans="1:1" ht="30">
      <c r="A99" s="12" t="s">
        <v>1403</v>
      </c>
    </row>
    <row r="100" spans="1:1" hidden="1">
      <c r="A100" s="12"/>
    </row>
    <row r="101" spans="1:1" hidden="1">
      <c r="A101" s="12"/>
    </row>
    <row r="102" spans="1:1" ht="30">
      <c r="A102" s="12" t="s">
        <v>1042</v>
      </c>
    </row>
    <row r="103" spans="1:1" ht="30">
      <c r="A103" s="12" t="s">
        <v>1066</v>
      </c>
    </row>
    <row r="104" spans="1:1" ht="30">
      <c r="A104" s="12" t="s">
        <v>1154</v>
      </c>
    </row>
    <row r="105" spans="1:1" ht="30">
      <c r="A105" s="12" t="s">
        <v>1159</v>
      </c>
    </row>
    <row r="106" spans="1:1" ht="30">
      <c r="A106" s="12" t="s">
        <v>1393</v>
      </c>
    </row>
    <row r="107" spans="1:1" ht="30">
      <c r="A107" s="12" t="s">
        <v>1633</v>
      </c>
    </row>
    <row r="108" spans="1:1" hidden="1">
      <c r="A108" s="12"/>
    </row>
    <row r="109" spans="1:1" hidden="1">
      <c r="A109" s="12"/>
    </row>
    <row r="110" spans="1:1" ht="30">
      <c r="A110" s="12" t="s">
        <v>1388</v>
      </c>
    </row>
    <row r="111" spans="1:1" ht="30">
      <c r="A111" s="12" t="s">
        <v>1383</v>
      </c>
    </row>
    <row r="112" spans="1:1" ht="30">
      <c r="A112" s="12" t="s">
        <v>1377</v>
      </c>
    </row>
    <row r="113" spans="1:1" hidden="1">
      <c r="A113" s="12"/>
    </row>
    <row r="114" spans="1:1" ht="30">
      <c r="A114" s="12" t="s">
        <v>1371</v>
      </c>
    </row>
    <row r="115" spans="1:1" hidden="1">
      <c r="A115" s="12"/>
    </row>
    <row r="116" spans="1:1" ht="30">
      <c r="A116" s="12" t="s">
        <v>1366</v>
      </c>
    </row>
    <row r="117" spans="1:1" ht="30">
      <c r="A117" s="12" t="s">
        <v>876</v>
      </c>
    </row>
    <row r="118" spans="1:1" ht="30">
      <c r="A118" s="12" t="s">
        <v>1355</v>
      </c>
    </row>
    <row r="119" spans="1:1" hidden="1">
      <c r="A119" s="12"/>
    </row>
    <row r="120" spans="1:1" hidden="1">
      <c r="A120" s="12"/>
    </row>
    <row r="121" spans="1:1" ht="30">
      <c r="A121" s="12" t="s">
        <v>1350</v>
      </c>
    </row>
    <row r="122" spans="1:1" ht="30">
      <c r="A122" s="12" t="s">
        <v>895</v>
      </c>
    </row>
    <row r="123" spans="1:1" ht="20">
      <c r="A123" s="12" t="s">
        <v>1330</v>
      </c>
    </row>
    <row r="124" spans="1:1" ht="30">
      <c r="A124" s="12" t="s">
        <v>1325</v>
      </c>
    </row>
    <row r="125" spans="1:1" hidden="1">
      <c r="A125" s="12"/>
    </row>
    <row r="126" spans="1:1" hidden="1">
      <c r="A126" s="12"/>
    </row>
    <row r="127" spans="1:1" ht="30">
      <c r="A127" s="12" t="s">
        <v>1319</v>
      </c>
    </row>
    <row r="128" spans="1:1" ht="30">
      <c r="A128" s="12" t="s">
        <v>1345</v>
      </c>
    </row>
    <row r="129" spans="1:1" ht="30">
      <c r="A129" s="12" t="s">
        <v>1340</v>
      </c>
    </row>
    <row r="130" spans="1:1" hidden="1">
      <c r="A130" s="12"/>
    </row>
    <row r="131" spans="1:1" hidden="1">
      <c r="A131" s="12"/>
    </row>
    <row r="132" spans="1:1" ht="30">
      <c r="A132" s="12" t="s">
        <v>1149</v>
      </c>
    </row>
    <row r="133" spans="1:1" ht="30">
      <c r="A133" s="12" t="s">
        <v>1144</v>
      </c>
    </row>
    <row r="134" spans="1:1" ht="30">
      <c r="A134" s="12" t="s">
        <v>1282</v>
      </c>
    </row>
    <row r="135" spans="1:1" ht="30">
      <c r="A135" s="12" t="s">
        <v>1139</v>
      </c>
    </row>
    <row r="136" spans="1:1" ht="30">
      <c r="A136" s="12" t="s">
        <v>1129</v>
      </c>
    </row>
    <row r="137" spans="1:1" ht="30">
      <c r="A137" s="12" t="s">
        <v>1202</v>
      </c>
    </row>
    <row r="138" spans="1:1" ht="30">
      <c r="A138" s="12" t="s">
        <v>883</v>
      </c>
    </row>
    <row r="139" spans="1:1" ht="30">
      <c r="A139" s="12" t="s">
        <v>1093</v>
      </c>
    </row>
    <row r="140" spans="1:1" ht="30">
      <c r="A140" s="12" t="s">
        <v>926</v>
      </c>
    </row>
    <row r="141" spans="1:1" hidden="1">
      <c r="A141" s="12"/>
    </row>
    <row r="142" spans="1:1" hidden="1">
      <c r="A142" s="12"/>
    </row>
    <row r="143" spans="1:1" ht="30">
      <c r="A143" s="12" t="s">
        <v>1119</v>
      </c>
    </row>
    <row r="144" spans="1:1" ht="30">
      <c r="A144" s="12" t="s">
        <v>1134</v>
      </c>
    </row>
    <row r="145" spans="1:1" ht="30">
      <c r="A145" s="12" t="s">
        <v>1124</v>
      </c>
    </row>
    <row r="146" spans="1:1" ht="30">
      <c r="A146" s="12" t="s">
        <v>1109</v>
      </c>
    </row>
    <row r="147" spans="1:1" ht="20">
      <c r="A147" s="12" t="s">
        <v>1103</v>
      </c>
    </row>
    <row r="148" spans="1:1" hidden="1">
      <c r="A148" s="12"/>
    </row>
    <row r="149" spans="1:1" hidden="1">
      <c r="A149" s="12"/>
    </row>
    <row r="150" spans="1:1" ht="30">
      <c r="A150" s="12" t="s">
        <v>1475</v>
      </c>
    </row>
    <row r="151" spans="1:1" ht="30">
      <c r="A151" s="12" t="s">
        <v>1485</v>
      </c>
    </row>
    <row r="152" spans="1:1" ht="30">
      <c r="A152" s="12" t="s">
        <v>1480</v>
      </c>
    </row>
    <row r="153" spans="1:1" ht="30">
      <c r="A153" s="12" t="s">
        <v>1469</v>
      </c>
    </row>
    <row r="154" spans="1:1" hidden="1">
      <c r="A154" s="12"/>
    </row>
    <row r="155" spans="1:1" hidden="1">
      <c r="A155" s="12"/>
    </row>
    <row r="156" spans="1:1" ht="30">
      <c r="A156" s="12" t="s">
        <v>1335</v>
      </c>
    </row>
    <row r="157" spans="1:1" ht="30">
      <c r="A157" s="12" t="s">
        <v>1408</v>
      </c>
    </row>
    <row r="158" spans="1:1" ht="30">
      <c r="A158" s="12" t="s">
        <v>1413</v>
      </c>
    </row>
    <row r="159" spans="1:1" ht="20">
      <c r="A159" s="12" t="s">
        <v>868</v>
      </c>
    </row>
    <row r="160" spans="1:1" ht="30">
      <c r="A160" s="12" t="s">
        <v>1429</v>
      </c>
    </row>
    <row r="161" spans="1:1" hidden="1">
      <c r="A161" s="12"/>
    </row>
    <row r="162" spans="1:1" ht="30">
      <c r="A162" s="12" t="s">
        <v>1335</v>
      </c>
    </row>
    <row r="163" spans="1:1" ht="30">
      <c r="A163" s="12" t="s">
        <v>1408</v>
      </c>
    </row>
    <row r="164" spans="1:1" ht="30">
      <c r="A164" s="12" t="s">
        <v>1413</v>
      </c>
    </row>
    <row r="165" spans="1:1" ht="20">
      <c r="A165" s="12" t="s">
        <v>868</v>
      </c>
    </row>
    <row r="166" spans="1:1" ht="30">
      <c r="A166" s="12" t="s">
        <v>1429</v>
      </c>
    </row>
    <row r="167" spans="1:1" hidden="1">
      <c r="A167" s="12"/>
    </row>
    <row r="168" spans="1:1" ht="30">
      <c r="A168" s="12" t="s">
        <v>1517</v>
      </c>
    </row>
    <row r="169" spans="1:1" ht="30">
      <c r="A169" s="12" t="s">
        <v>1511</v>
      </c>
    </row>
    <row r="170" spans="1:1" hidden="1">
      <c r="A170" s="12"/>
    </row>
    <row r="171" spans="1:1" ht="30">
      <c r="A171" s="12" t="s">
        <v>1506</v>
      </c>
    </row>
    <row r="172" spans="1:1" ht="30">
      <c r="A172" s="12" t="s">
        <v>1496</v>
      </c>
    </row>
    <row r="173" spans="1:1" ht="30">
      <c r="A173" s="12" t="s">
        <v>1490</v>
      </c>
    </row>
    <row r="174" spans="1:1" hidden="1">
      <c r="A174" s="12"/>
    </row>
    <row r="175" spans="1:1" hidden="1">
      <c r="A175" s="12"/>
    </row>
    <row r="176" spans="1:1" ht="30">
      <c r="A176" s="12" t="s">
        <v>1054</v>
      </c>
    </row>
    <row r="177" spans="1:1" ht="30">
      <c r="A177" s="12" t="s">
        <v>1090</v>
      </c>
    </row>
    <row r="178" spans="1:1" ht="30">
      <c r="A178" s="12" t="s">
        <v>1071</v>
      </c>
    </row>
    <row r="179" spans="1:1" ht="30">
      <c r="A179" s="12" t="s">
        <v>1081</v>
      </c>
    </row>
    <row r="180" spans="1:1" ht="30">
      <c r="A180" s="12" t="s">
        <v>1087</v>
      </c>
    </row>
    <row r="181" spans="1:1" ht="30">
      <c r="A181" s="12" t="s">
        <v>1084</v>
      </c>
    </row>
    <row r="182" spans="1:1" ht="30">
      <c r="A182" s="12" t="s">
        <v>1076</v>
      </c>
    </row>
    <row r="183" spans="1:1" hidden="1">
      <c r="A183" s="12"/>
    </row>
    <row r="184" spans="1:1" ht="30">
      <c r="A184" s="12" t="s">
        <v>937</v>
      </c>
    </row>
    <row r="185" spans="1:1" ht="30">
      <c r="A185" s="12" t="s">
        <v>919</v>
      </c>
    </row>
    <row r="186" spans="1:1" hidden="1">
      <c r="A186" s="12"/>
    </row>
    <row r="187" spans="1:1" ht="30">
      <c r="A187" s="12" t="s">
        <v>1114</v>
      </c>
    </row>
    <row r="188" spans="1:1" ht="30">
      <c r="A188" s="12" t="s">
        <v>1098</v>
      </c>
    </row>
    <row r="189" spans="1:1" ht="30">
      <c r="A189" s="12" t="s">
        <v>1060</v>
      </c>
    </row>
    <row r="190" spans="1:1" hidden="1">
      <c r="A190" s="12"/>
    </row>
    <row r="191" spans="1:1" ht="30">
      <c r="A191" s="12" t="s">
        <v>1528</v>
      </c>
    </row>
    <row r="192" spans="1:1" ht="30">
      <c r="A192" s="12" t="s">
        <v>1522</v>
      </c>
    </row>
    <row r="193" spans="1:1" hidden="1">
      <c r="A193" s="12"/>
    </row>
    <row r="194" spans="1:1" ht="30">
      <c r="A194" s="12" t="s">
        <v>1528</v>
      </c>
    </row>
    <row r="195" spans="1:1" ht="30">
      <c r="A195" s="12" t="s">
        <v>1522</v>
      </c>
    </row>
    <row r="196" spans="1:1" hidden="1">
      <c r="A196" s="12"/>
    </row>
    <row r="197" spans="1:1" hidden="1">
      <c r="A197" s="12"/>
    </row>
    <row r="198" spans="1:1" ht="20">
      <c r="A198" s="12" t="s">
        <v>1707</v>
      </c>
    </row>
    <row r="199" spans="1:1" ht="30">
      <c r="A199" s="12" t="s">
        <v>1735</v>
      </c>
    </row>
    <row r="200" spans="1:1" ht="30">
      <c r="A200" s="12" t="s">
        <v>1700</v>
      </c>
    </row>
    <row r="201" spans="1:1" ht="30">
      <c r="A201" s="12" t="s">
        <v>1827</v>
      </c>
    </row>
    <row r="202" spans="1:1" hidden="1">
      <c r="A202" s="12"/>
    </row>
    <row r="203" spans="1:1" ht="30">
      <c r="A203" s="12" t="s">
        <v>1848</v>
      </c>
    </row>
    <row r="204" spans="1:1" ht="20">
      <c r="A204" s="12" t="s">
        <v>1842</v>
      </c>
    </row>
    <row r="205" spans="1:1" hidden="1">
      <c r="A205" s="12"/>
    </row>
    <row r="206" spans="1:1" ht="30">
      <c r="A206" s="12" t="s">
        <v>1863</v>
      </c>
    </row>
    <row r="207" spans="1:1" hidden="1">
      <c r="A207" s="12"/>
    </row>
    <row r="208" spans="1:1" ht="30">
      <c r="A208" s="12" t="s">
        <v>1837</v>
      </c>
    </row>
    <row r="209" spans="1:1" ht="30">
      <c r="A209" s="12" t="s">
        <v>1729</v>
      </c>
    </row>
    <row r="210" spans="1:1" hidden="1">
      <c r="A210" s="12"/>
    </row>
    <row r="211" spans="1:1" ht="30">
      <c r="A211" s="12" t="s">
        <v>1718</v>
      </c>
    </row>
    <row r="212" spans="1:1" ht="30">
      <c r="A212" s="12" t="s">
        <v>1712</v>
      </c>
    </row>
    <row r="213" spans="1:1" ht="30">
      <c r="A213" s="12" t="s">
        <v>1745</v>
      </c>
    </row>
    <row r="214" spans="1:1" ht="30">
      <c r="A214" s="12" t="s">
        <v>1740</v>
      </c>
    </row>
    <row r="215" spans="1:1" ht="30">
      <c r="A215" s="12" t="s">
        <v>1755</v>
      </c>
    </row>
    <row r="216" spans="1:1" ht="30">
      <c r="A216" s="12" t="s">
        <v>1750</v>
      </c>
    </row>
    <row r="217" spans="1:1" hidden="1">
      <c r="A217" s="12"/>
    </row>
    <row r="218" spans="1:1" ht="20">
      <c r="A218" s="12" t="s">
        <v>1723</v>
      </c>
    </row>
    <row r="219" spans="1:1" ht="30">
      <c r="A219" s="12" t="s">
        <v>1853</v>
      </c>
    </row>
    <row r="220" spans="1:1" ht="30">
      <c r="A220" s="12" t="s">
        <v>1858</v>
      </c>
    </row>
    <row r="221" spans="1:1" hidden="1">
      <c r="A221" s="12"/>
    </row>
    <row r="222" spans="1:1" hidden="1">
      <c r="A222" s="12"/>
    </row>
    <row r="223" spans="1:1" ht="20">
      <c r="A223" s="12" t="s">
        <v>1423</v>
      </c>
    </row>
    <row r="224" spans="1:1" ht="30">
      <c r="A224" s="12" t="s">
        <v>1444</v>
      </c>
    </row>
    <row r="225" spans="1:1" ht="30">
      <c r="A225" s="12" t="s">
        <v>1459</v>
      </c>
    </row>
    <row r="226" spans="1:1" ht="30">
      <c r="A226" s="12" t="s">
        <v>1464</v>
      </c>
    </row>
    <row r="227" spans="1:1" ht="20">
      <c r="A227" s="12" t="s">
        <v>1434</v>
      </c>
    </row>
    <row r="228" spans="1:1" ht="30">
      <c r="A228" s="12" t="s">
        <v>1439</v>
      </c>
    </row>
    <row r="229" spans="1:1" ht="30">
      <c r="A229" s="12" t="s">
        <v>1449</v>
      </c>
    </row>
    <row r="230" spans="1:1" ht="30">
      <c r="A230" s="12" t="s">
        <v>1533</v>
      </c>
    </row>
    <row r="231" spans="1:1" hidden="1">
      <c r="A231" s="12"/>
    </row>
    <row r="232" spans="1:1" hidden="1">
      <c r="A232" s="12"/>
    </row>
    <row r="233" spans="1:1" ht="30">
      <c r="A233" s="12" t="s">
        <v>948</v>
      </c>
    </row>
    <row r="234" spans="1:1" ht="30">
      <c r="A234" s="12" t="s">
        <v>942</v>
      </c>
    </row>
    <row r="235" spans="1:1" ht="30">
      <c r="A235" s="12" t="s">
        <v>1021</v>
      </c>
    </row>
    <row r="236" spans="1:1" ht="30">
      <c r="A236" s="12" t="s">
        <v>1016</v>
      </c>
    </row>
    <row r="237" spans="1:1" hidden="1">
      <c r="A237" s="12"/>
    </row>
    <row r="238" spans="1:1" ht="30">
      <c r="A238" s="12" t="s">
        <v>1037</v>
      </c>
    </row>
    <row r="239" spans="1:1" ht="30">
      <c r="A239" s="12" t="s">
        <v>1026</v>
      </c>
    </row>
    <row r="240" spans="1:1" ht="30">
      <c r="A240" s="12" t="s">
        <v>1032</v>
      </c>
    </row>
    <row r="241" spans="1:1" hidden="1">
      <c r="A241" s="12"/>
    </row>
    <row r="242" spans="1:1" ht="30">
      <c r="A242" s="12" t="s">
        <v>1004</v>
      </c>
    </row>
    <row r="243" spans="1:1" hidden="1">
      <c r="A243" s="12"/>
    </row>
    <row r="244" spans="1:1" ht="30">
      <c r="A244" s="12" t="s">
        <v>963</v>
      </c>
    </row>
    <row r="245" spans="1:1" ht="30">
      <c r="A245" s="12" t="s">
        <v>932</v>
      </c>
    </row>
    <row r="246" spans="1:1" ht="30">
      <c r="A246" s="12" t="s">
        <v>913</v>
      </c>
    </row>
    <row r="247" spans="1:1" ht="30">
      <c r="A247" s="12" t="s">
        <v>953</v>
      </c>
    </row>
    <row r="248" spans="1:1" ht="30">
      <c r="A248" s="12" t="s">
        <v>958</v>
      </c>
    </row>
    <row r="249" spans="1:1" ht="30">
      <c r="A249" s="12" t="s">
        <v>1170</v>
      </c>
    </row>
    <row r="250" spans="1:1" hidden="1">
      <c r="A250" s="12"/>
    </row>
    <row r="251" spans="1:1" ht="30">
      <c r="A251" s="12" t="s">
        <v>1164</v>
      </c>
    </row>
    <row r="252" spans="1:1" hidden="1">
      <c r="A252" s="12"/>
    </row>
    <row r="253" spans="1:1" ht="30">
      <c r="A253" s="12" t="s">
        <v>1186</v>
      </c>
    </row>
    <row r="254" spans="1:1" hidden="1">
      <c r="A254" s="12"/>
    </row>
    <row r="255" spans="1:1" ht="30">
      <c r="A255" s="12" t="s">
        <v>1669</v>
      </c>
    </row>
    <row r="256" spans="1:1" ht="30">
      <c r="A256" s="12" t="s">
        <v>1680</v>
      </c>
    </row>
    <row r="257" spans="1:1" ht="30">
      <c r="A257" s="12" t="s">
        <v>1685</v>
      </c>
    </row>
    <row r="258" spans="1:1" ht="30">
      <c r="A258" s="12" t="s">
        <v>1695</v>
      </c>
    </row>
    <row r="259" spans="1:1" ht="30">
      <c r="A259" s="12" t="s">
        <v>1690</v>
      </c>
    </row>
    <row r="260" spans="1:1" hidden="1">
      <c r="A260" s="12"/>
    </row>
    <row r="261" spans="1:1" ht="30">
      <c r="A261" s="12" t="s">
        <v>1669</v>
      </c>
    </row>
    <row r="262" spans="1:1" ht="30">
      <c r="A262" s="12" t="s">
        <v>1680</v>
      </c>
    </row>
    <row r="263" spans="1:1" ht="30">
      <c r="A263" s="12" t="s">
        <v>1685</v>
      </c>
    </row>
    <row r="264" spans="1:1" ht="30">
      <c r="A264" s="12" t="s">
        <v>1695</v>
      </c>
    </row>
    <row r="265" spans="1:1" ht="30">
      <c r="A265" s="12" t="s">
        <v>1690</v>
      </c>
    </row>
    <row r="266" spans="1:1" hidden="1">
      <c r="A266" s="12"/>
    </row>
    <row r="267" spans="1:1" ht="30">
      <c r="A267" s="12" t="s">
        <v>1010</v>
      </c>
    </row>
    <row r="268" spans="1:1" hidden="1">
      <c r="A268" s="12"/>
    </row>
    <row r="269" spans="1:1" ht="30">
      <c r="A269" s="12" t="s">
        <v>999</v>
      </c>
    </row>
    <row r="270" spans="1:1" ht="30">
      <c r="A270" s="12" t="s">
        <v>994</v>
      </c>
    </row>
    <row r="271" spans="1:1" ht="30">
      <c r="A271" s="12" t="s">
        <v>984</v>
      </c>
    </row>
    <row r="272" spans="1:1" ht="30">
      <c r="A272" s="12" t="s">
        <v>989</v>
      </c>
    </row>
    <row r="273" spans="1:1" ht="30">
      <c r="A273" s="12" t="s">
        <v>974</v>
      </c>
    </row>
    <row r="274" spans="1:1" ht="30">
      <c r="A274" s="12" t="s">
        <v>968</v>
      </c>
    </row>
    <row r="275" spans="1:1" hidden="1">
      <c r="A275" s="12"/>
    </row>
    <row r="276" spans="1:1" ht="30">
      <c r="A276" s="12" t="s">
        <v>1197</v>
      </c>
    </row>
    <row r="277" spans="1:1" ht="30">
      <c r="A277" s="12" t="s">
        <v>1309</v>
      </c>
    </row>
    <row r="278" spans="1:1" ht="30">
      <c r="A278" s="12" t="s">
        <v>1207</v>
      </c>
    </row>
    <row r="279" spans="1:1" ht="30">
      <c r="A279" s="12" t="s">
        <v>1192</v>
      </c>
    </row>
    <row r="280" spans="1:1" ht="30">
      <c r="A280" s="12" t="s">
        <v>1298</v>
      </c>
    </row>
    <row r="281" spans="1:1" ht="30">
      <c r="A281" s="12" t="s">
        <v>861</v>
      </c>
    </row>
    <row r="282" spans="1:1" hidden="1">
      <c r="A282" s="12"/>
    </row>
    <row r="283" spans="1:1" ht="30">
      <c r="A283" s="12" t="s">
        <v>1175</v>
      </c>
    </row>
    <row r="284" spans="1:1" hidden="1">
      <c r="A284" s="12"/>
    </row>
    <row r="285" spans="1:1" hidden="1">
      <c r="A285" s="12"/>
    </row>
    <row r="286" spans="1:1" ht="30">
      <c r="A286" s="12" t="s">
        <v>1832</v>
      </c>
    </row>
    <row r="287" spans="1:1" ht="20">
      <c r="A287" s="12" t="s">
        <v>1822</v>
      </c>
    </row>
    <row r="288" spans="1:1" ht="30">
      <c r="A288" s="12" t="s">
        <v>1807</v>
      </c>
    </row>
    <row r="289" spans="1:1" ht="30">
      <c r="A289" s="12" t="s">
        <v>1801</v>
      </c>
    </row>
    <row r="290" spans="1:1" hidden="1">
      <c r="A290" s="12"/>
    </row>
    <row r="291" spans="1:1" ht="30">
      <c r="A291" s="12" t="s">
        <v>1796</v>
      </c>
    </row>
    <row r="292" spans="1:1" ht="30">
      <c r="A292" s="12" t="s">
        <v>1785</v>
      </c>
    </row>
    <row r="293" spans="1:1" hidden="1">
      <c r="A293" s="12"/>
    </row>
    <row r="294" spans="1:1" ht="30">
      <c r="A294" s="12" t="s">
        <v>1779</v>
      </c>
    </row>
    <row r="295" spans="1:1" hidden="1">
      <c r="A295" s="12"/>
    </row>
    <row r="296" spans="1:1" ht="30">
      <c r="A296" s="12" t="s">
        <v>1767</v>
      </c>
    </row>
    <row r="297" spans="1:1" ht="30">
      <c r="A297" s="12" t="s">
        <v>1791</v>
      </c>
    </row>
    <row r="298" spans="1:1" hidden="1">
      <c r="A298" s="12"/>
    </row>
    <row r="299" spans="1:1" ht="30">
      <c r="A299" s="12" t="s">
        <v>1773</v>
      </c>
    </row>
    <row r="300" spans="1:1" hidden="1">
      <c r="A300" s="12"/>
    </row>
    <row r="301" spans="1:1" ht="30">
      <c r="A301" s="12" t="s">
        <v>1760</v>
      </c>
    </row>
    <row r="302" spans="1:1" hidden="1">
      <c r="A302" s="1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1"/>
  <sheetViews>
    <sheetView topLeftCell="A57" workbookViewId="0">
      <selection activeCell="G57" sqref="G57"/>
    </sheetView>
  </sheetViews>
  <sheetFormatPr defaultColWidth="9.08984375" defaultRowHeight="14.5"/>
  <cols>
    <col min="3" max="3" width="10.81640625" bestFit="1" customWidth="1"/>
    <col min="4" max="4" width="9.08984375" bestFit="1" customWidth="1"/>
    <col min="6" max="6" width="26.36328125" bestFit="1" customWidth="1"/>
    <col min="9" max="9" width="8.81640625" customWidth="1"/>
    <col min="10" max="10" width="10" bestFit="1" customWidth="1"/>
    <col min="18" max="18" width="10.08984375" bestFit="1" customWidth="1"/>
  </cols>
  <sheetData>
    <row r="1" spans="1:23">
      <c r="A1" t="s">
        <v>830</v>
      </c>
      <c r="B1" t="s">
        <v>831</v>
      </c>
      <c r="C1" t="s">
        <v>832</v>
      </c>
      <c r="D1" t="s">
        <v>833</v>
      </c>
      <c r="E1" t="s">
        <v>834</v>
      </c>
      <c r="F1" t="s">
        <v>835</v>
      </c>
      <c r="G1" t="s">
        <v>836</v>
      </c>
      <c r="H1" t="s">
        <v>837</v>
      </c>
      <c r="I1" t="s">
        <v>838</v>
      </c>
      <c r="J1" t="s">
        <v>839</v>
      </c>
      <c r="K1" t="s">
        <v>840</v>
      </c>
      <c r="L1" t="s">
        <v>841</v>
      </c>
      <c r="M1" t="s">
        <v>842</v>
      </c>
      <c r="N1" t="s">
        <v>843</v>
      </c>
      <c r="O1" t="s">
        <v>844</v>
      </c>
      <c r="P1" t="s">
        <v>845</v>
      </c>
      <c r="Q1" t="s">
        <v>846</v>
      </c>
      <c r="R1" t="s">
        <v>847</v>
      </c>
      <c r="S1" t="s">
        <v>848</v>
      </c>
      <c r="T1" t="s">
        <v>849</v>
      </c>
      <c r="U1" t="s">
        <v>850</v>
      </c>
      <c r="V1" t="s">
        <v>851</v>
      </c>
      <c r="W1" t="s">
        <v>852</v>
      </c>
    </row>
    <row r="2" spans="1:23" ht="409.5" hidden="1">
      <c r="A2" t="s">
        <v>853</v>
      </c>
      <c r="C2" t="s">
        <v>119</v>
      </c>
      <c r="D2" t="s">
        <v>854</v>
      </c>
      <c r="E2" t="s">
        <v>855</v>
      </c>
      <c r="F2" t="s">
        <v>856</v>
      </c>
      <c r="G2" s="4" t="s">
        <v>857</v>
      </c>
      <c r="H2" t="s">
        <v>858</v>
      </c>
      <c r="I2" t="str">
        <f>INDEX(Level[Level],MATCH(PIs[[#This Row],[L]],Level[GUID],0),1)</f>
        <v>Major Must</v>
      </c>
      <c r="N2" t="s">
        <v>859</v>
      </c>
      <c r="O2" t="str">
        <f>INDEX(allsections[[S]:[Order]],MATCH(PIs[[#This Row],[SGUID]],allsections[SGUID],0),1)</f>
        <v xml:space="preserve">FV 07 PARALLEL OWNERSHIP, TRACEABILITY, AND SEGREGATION </v>
      </c>
      <c r="P2" t="str">
        <f>INDEX(allsections[[S]:[Order]],MATCH(PIs[[#This Row],[SGUID]],allsections[SGUID],0),2)</f>
        <v>-</v>
      </c>
      <c r="Q2">
        <f>INDEX(allsections[[S]:[Order]],MATCH(PIs[[#This Row],[SGUID]],allsections[SGUID],0),3)</f>
        <v>7</v>
      </c>
      <c r="R2" t="s">
        <v>860</v>
      </c>
      <c r="S2" t="str">
        <f>INDEX(allsections[[S]:[Order]],MATCH(PIs[[#This Row],[SSGUID]],allsections[SGUID],0),1)</f>
        <v>-</v>
      </c>
      <c r="T2" t="str">
        <f>INDEX(allsections[[S]:[Order]],MATCH(PIs[[#This Row],[SSGUID]],allsections[SGUID],0),2)</f>
        <v>-</v>
      </c>
      <c r="U2" t="e">
        <f>INDEX(#REF!,MATCH(PIs[[#This Row],[GUID]],#REF!,0),2)</f>
        <v>#REF!</v>
      </c>
      <c r="V2" t="b">
        <v>0</v>
      </c>
    </row>
    <row r="3" spans="1:23" ht="409.5" hidden="1">
      <c r="A3" t="s">
        <v>861</v>
      </c>
      <c r="C3" t="s">
        <v>647</v>
      </c>
      <c r="D3" t="s">
        <v>862</v>
      </c>
      <c r="E3" t="s">
        <v>863</v>
      </c>
      <c r="F3" t="s">
        <v>864</v>
      </c>
      <c r="G3" s="4" t="s">
        <v>865</v>
      </c>
      <c r="H3" t="s">
        <v>858</v>
      </c>
      <c r="I3" t="str">
        <f>INDEX(Level[Level],MATCH(PIs[[#This Row],[L]],Level[GUID],0),1)</f>
        <v>Major Must</v>
      </c>
      <c r="N3" t="s">
        <v>866</v>
      </c>
      <c r="O3" t="str">
        <f>INDEX(allsections[[S]:[Order]],MATCH(PIs[[#This Row],[SGUID]],allsections[SGUID],0),1)</f>
        <v>FV 32 PLANT PROTECTION PRODUCTS</v>
      </c>
      <c r="P3" t="str">
        <f>INDEX(allsections[[S]:[Order]],MATCH(PIs[[#This Row],[SGUID]],allsections[SGUID],0),2)</f>
        <v>-</v>
      </c>
      <c r="Q3">
        <f>INDEX(allsections[[S]:[Order]],MATCH(PIs[[#This Row],[SGUID]],allsections[SGUID],0),3)</f>
        <v>32</v>
      </c>
      <c r="R3" t="s">
        <v>867</v>
      </c>
      <c r="S3" t="str">
        <f>INDEX(allsections[[S]:[Order]],MATCH(PIs[[#This Row],[SSGUID]],allsections[SGUID],0),1)</f>
        <v>FV 32.10 Mixing and handling</v>
      </c>
      <c r="T3" t="str">
        <f>INDEX(allsections[[S]:[Order]],MATCH(PIs[[#This Row],[SSGUID]],allsections[SGUID],0),2)</f>
        <v>-</v>
      </c>
      <c r="U3" t="e">
        <f>INDEX(#REF!,MATCH(PIs[[#This Row],[GUID]],#REF!,0),2)</f>
        <v>#REF!</v>
      </c>
      <c r="V3" t="b">
        <v>0</v>
      </c>
    </row>
    <row r="4" spans="1:23" hidden="1">
      <c r="A4" t="s">
        <v>868</v>
      </c>
      <c r="C4" t="s">
        <v>388</v>
      </c>
      <c r="D4" t="s">
        <v>869</v>
      </c>
      <c r="E4" t="s">
        <v>870</v>
      </c>
      <c r="F4" t="s">
        <v>871</v>
      </c>
      <c r="G4" t="s">
        <v>872</v>
      </c>
      <c r="H4" t="s">
        <v>873</v>
      </c>
      <c r="I4" t="str">
        <f>INDEX(Level[Level],MATCH(PIs[[#This Row],[L]],Level[GUID],0),1)</f>
        <v>Minor Must</v>
      </c>
      <c r="N4" t="s">
        <v>874</v>
      </c>
      <c r="O4" t="str">
        <f>INDEX(allsections[[S]:[Order]],MATCH(PIs[[#This Row],[SGUID]],allsections[SGUID],0),1)</f>
        <v>FV 28 SOIL AND SUBSTRATE MANAGEMENT</v>
      </c>
      <c r="P4" t="str">
        <f>INDEX(allsections[[S]:[Order]],MATCH(PIs[[#This Row],[SGUID]],allsections[SGUID],0),2)</f>
        <v>-</v>
      </c>
      <c r="Q4">
        <f>INDEX(allsections[[S]:[Order]],MATCH(PIs[[#This Row],[SGUID]],allsections[SGUID],0),3)</f>
        <v>28</v>
      </c>
      <c r="R4" t="s">
        <v>875</v>
      </c>
      <c r="S4" t="str">
        <f>INDEX(allsections[[S]:[Order]],MATCH(PIs[[#This Row],[SSGUID]],allsections[SGUID],0),1)</f>
        <v>FV 28.01 Soil management and conservation</v>
      </c>
      <c r="T4" t="str">
        <f>INDEX(allsections[[S]:[Order]],MATCH(PIs[[#This Row],[SSGUID]],allsections[SGUID],0),2)</f>
        <v>-</v>
      </c>
      <c r="U4" t="e">
        <f>INDEX(#REF!,MATCH(PIs[[#This Row],[GUID]],#REF!,0),2)</f>
        <v>#REF!</v>
      </c>
      <c r="V4" t="b">
        <v>0</v>
      </c>
    </row>
    <row r="5" spans="1:23" ht="409.5" hidden="1">
      <c r="A5" t="s">
        <v>876</v>
      </c>
      <c r="C5" t="s">
        <v>292</v>
      </c>
      <c r="D5" t="s">
        <v>877</v>
      </c>
      <c r="E5" t="s">
        <v>878</v>
      </c>
      <c r="F5" t="s">
        <v>879</v>
      </c>
      <c r="G5" s="4" t="s">
        <v>880</v>
      </c>
      <c r="H5" t="s">
        <v>858</v>
      </c>
      <c r="I5" t="str">
        <f>INDEX(Level[Level],MATCH(PIs[[#This Row],[L]],Level[GUID],0),1)</f>
        <v>Major Must</v>
      </c>
      <c r="N5" t="s">
        <v>881</v>
      </c>
      <c r="O5" t="str">
        <f>INDEX(allsections[[S]:[Order]],MATCH(PIs[[#This Row],[SGUID]],allsections[SGUID],0),1)</f>
        <v>FV 22 BIODIVERSITY AND HABITATS</v>
      </c>
      <c r="P5" t="str">
        <f>INDEX(allsections[[S]:[Order]],MATCH(PIs[[#This Row],[SGUID]],allsections[SGUID],0),2)</f>
        <v>-</v>
      </c>
      <c r="Q5">
        <f>INDEX(allsections[[S]:[Order]],MATCH(PIs[[#This Row],[SGUID]],allsections[SGUID],0),3)</f>
        <v>22</v>
      </c>
      <c r="R5" t="s">
        <v>882</v>
      </c>
      <c r="S5" t="str">
        <f>INDEX(allsections[[S]:[Order]],MATCH(PIs[[#This Row],[SSGUID]],allsections[SGUID],0),1)</f>
        <v>FV 22.03 Natural ecosystems and habitats are not converted into agricultural areas</v>
      </c>
      <c r="T5" t="str">
        <f>INDEX(allsections[[S]:[Order]],MATCH(PIs[[#This Row],[SSGUID]],allsections[SGUID],0),2)</f>
        <v>-</v>
      </c>
      <c r="U5" t="e">
        <f>INDEX(#REF!,MATCH(PIs[[#This Row],[GUID]],#REF!,0),2)</f>
        <v>#REF!</v>
      </c>
      <c r="V5" t="b">
        <v>0</v>
      </c>
    </row>
    <row r="6" spans="1:23" hidden="1">
      <c r="A6" t="s">
        <v>883</v>
      </c>
      <c r="C6" t="s">
        <v>339</v>
      </c>
      <c r="D6" t="s">
        <v>884</v>
      </c>
      <c r="E6" t="s">
        <v>885</v>
      </c>
      <c r="F6" t="s">
        <v>886</v>
      </c>
      <c r="G6" t="s">
        <v>887</v>
      </c>
      <c r="H6" t="s">
        <v>873</v>
      </c>
      <c r="I6" t="str">
        <f>INDEX(Level[Level],MATCH(PIs[[#This Row],[L]],Level[GUID],0),1)</f>
        <v>Minor Must</v>
      </c>
      <c r="N6" t="s">
        <v>888</v>
      </c>
      <c r="O6" t="str">
        <f>INDEX(allsections[[S]:[Order]],MATCH(PIs[[#This Row],[SGUID]],allsections[SGUID],0),1)</f>
        <v>FV 25 WASTE MANAGEMENT</v>
      </c>
      <c r="P6" t="str">
        <f>INDEX(allsections[[S]:[Order]],MATCH(PIs[[#This Row],[SGUID]],allsections[SGUID],0),2)</f>
        <v>-</v>
      </c>
      <c r="Q6">
        <f>INDEX(allsections[[S]:[Order]],MATCH(PIs[[#This Row],[SGUID]],allsections[SGUID],0),3)</f>
        <v>25</v>
      </c>
      <c r="R6" t="s">
        <v>860</v>
      </c>
      <c r="S6" t="str">
        <f>INDEX(allsections[[S]:[Order]],MATCH(PIs[[#This Row],[SSGUID]],allsections[SGUID],0),1)</f>
        <v>-</v>
      </c>
      <c r="T6" t="str">
        <f>INDEX(allsections[[S]:[Order]],MATCH(PIs[[#This Row],[SSGUID]],allsections[SGUID],0),2)</f>
        <v>-</v>
      </c>
      <c r="U6" t="e">
        <f>INDEX(#REF!,MATCH(PIs[[#This Row],[GUID]],#REF!,0),2)</f>
        <v>#REF!</v>
      </c>
      <c r="V6" t="b">
        <v>0</v>
      </c>
    </row>
    <row r="7" spans="1:23" ht="409.5" hidden="1">
      <c r="A7" t="s">
        <v>889</v>
      </c>
      <c r="C7" t="s">
        <v>82</v>
      </c>
      <c r="D7" t="s">
        <v>890</v>
      </c>
      <c r="E7" t="s">
        <v>891</v>
      </c>
      <c r="F7" t="s">
        <v>892</v>
      </c>
      <c r="G7" s="4" t="s">
        <v>893</v>
      </c>
      <c r="H7" t="s">
        <v>873</v>
      </c>
      <c r="I7" t="str">
        <f>INDEX(Level[Level],MATCH(PIs[[#This Row],[L]],Level[GUID],0),1)</f>
        <v>Minor Must</v>
      </c>
      <c r="N7" t="s">
        <v>894</v>
      </c>
      <c r="O7" t="str">
        <f>INDEX(allsections[[S]:[Order]],MATCH(PIs[[#This Row],[SGUID]],allsections[SGUID],0),1)</f>
        <v>FV 03 RESOURCE MANAGEMENT AND TRAINING</v>
      </c>
      <c r="P7" t="str">
        <f>INDEX(allsections[[S]:[Order]],MATCH(PIs[[#This Row],[SGUID]],allsections[SGUID],0),2)</f>
        <v>-</v>
      </c>
      <c r="Q7">
        <f>INDEX(allsections[[S]:[Order]],MATCH(PIs[[#This Row],[SGUID]],allsections[SGUID],0),3)</f>
        <v>3</v>
      </c>
      <c r="R7" t="s">
        <v>860</v>
      </c>
      <c r="S7" t="str">
        <f>INDEX(allsections[[S]:[Order]],MATCH(PIs[[#This Row],[SSGUID]],allsections[SGUID],0),1)</f>
        <v>-</v>
      </c>
      <c r="T7" t="str">
        <f>INDEX(allsections[[S]:[Order]],MATCH(PIs[[#This Row],[SSGUID]],allsections[SGUID],0),2)</f>
        <v>-</v>
      </c>
      <c r="U7" t="e">
        <f>INDEX(#REF!,MATCH(PIs[[#This Row],[GUID]],#REF!,0),2)</f>
        <v>#REF!</v>
      </c>
      <c r="V7" t="b">
        <v>0</v>
      </c>
    </row>
    <row r="8" spans="1:23" ht="333.5" hidden="1">
      <c r="A8" t="s">
        <v>895</v>
      </c>
      <c r="C8" t="s">
        <v>301</v>
      </c>
      <c r="D8" t="s">
        <v>896</v>
      </c>
      <c r="E8" t="s">
        <v>897</v>
      </c>
      <c r="F8" t="s">
        <v>898</v>
      </c>
      <c r="G8" s="4" t="s">
        <v>899</v>
      </c>
      <c r="H8" t="s">
        <v>873</v>
      </c>
      <c r="I8" t="str">
        <f>INDEX(Level[Level],MATCH(PIs[[#This Row],[L]],Level[GUID],0),1)</f>
        <v>Minor Must</v>
      </c>
      <c r="N8" t="s">
        <v>900</v>
      </c>
      <c r="O8" t="str">
        <f>INDEX(allsections[[S]:[Order]],MATCH(PIs[[#This Row],[SGUID]],allsections[SGUID],0),1)</f>
        <v>FV 23 ENERGY EFFICIENCY</v>
      </c>
      <c r="P8" t="str">
        <f>INDEX(allsections[[S]:[Order]],MATCH(PIs[[#This Row],[SGUID]],allsections[SGUID],0),2)</f>
        <v>-</v>
      </c>
      <c r="Q8">
        <f>INDEX(allsections[[S]:[Order]],MATCH(PIs[[#This Row],[SGUID]],allsections[SGUID],0),3)</f>
        <v>23</v>
      </c>
      <c r="R8" t="s">
        <v>860</v>
      </c>
      <c r="S8" t="str">
        <f>INDEX(allsections[[S]:[Order]],MATCH(PIs[[#This Row],[SSGUID]],allsections[SGUID],0),1)</f>
        <v>-</v>
      </c>
      <c r="T8" t="str">
        <f>INDEX(allsections[[S]:[Order]],MATCH(PIs[[#This Row],[SSGUID]],allsections[SGUID],0),2)</f>
        <v>-</v>
      </c>
      <c r="U8" t="e">
        <f>INDEX(#REF!,MATCH(PIs[[#This Row],[GUID]],#REF!,0),2)</f>
        <v>#REF!</v>
      </c>
      <c r="V8" t="b">
        <v>0</v>
      </c>
    </row>
    <row r="9" spans="1:23" ht="409.5" hidden="1">
      <c r="A9" t="s">
        <v>901</v>
      </c>
      <c r="C9" t="s">
        <v>78</v>
      </c>
      <c r="D9" t="s">
        <v>902</v>
      </c>
      <c r="E9" t="s">
        <v>903</v>
      </c>
      <c r="F9" t="s">
        <v>904</v>
      </c>
      <c r="G9" s="4" t="s">
        <v>905</v>
      </c>
      <c r="H9" t="s">
        <v>873</v>
      </c>
      <c r="I9" t="str">
        <f>INDEX(Level[Level],MATCH(PIs[[#This Row],[L]],Level[GUID],0),1)</f>
        <v>Minor Must</v>
      </c>
      <c r="N9" t="s">
        <v>906</v>
      </c>
      <c r="O9" t="str">
        <f>INDEX(allsections[[S]:[Order]],MATCH(PIs[[#This Row],[SGUID]],allsections[SGUID],0),1)</f>
        <v>FV 02 CONTINUOUS IMPROVEMENT PLAN</v>
      </c>
      <c r="P9" t="str">
        <f>INDEX(allsections[[S]:[Order]],MATCH(PIs[[#This Row],[SGUID]],allsections[SGUID],0),2)</f>
        <v>-</v>
      </c>
      <c r="Q9">
        <f>INDEX(allsections[[S]:[Order]],MATCH(PIs[[#This Row],[SGUID]],allsections[SGUID],0),3)</f>
        <v>2</v>
      </c>
      <c r="R9" t="s">
        <v>860</v>
      </c>
      <c r="S9" t="str">
        <f>INDEX(allsections[[S]:[Order]],MATCH(PIs[[#This Row],[SSGUID]],allsections[SGUID],0),1)</f>
        <v>-</v>
      </c>
      <c r="T9" t="str">
        <f>INDEX(allsections[[S]:[Order]],MATCH(PIs[[#This Row],[SSGUID]],allsections[SGUID],0),2)</f>
        <v>-</v>
      </c>
      <c r="U9" t="e">
        <f>INDEX(#REF!,MATCH(PIs[[#This Row],[GUID]],#REF!,0),2)</f>
        <v>#REF!</v>
      </c>
      <c r="V9" t="b">
        <v>0</v>
      </c>
    </row>
    <row r="10" spans="1:23" ht="409.5" hidden="1">
      <c r="A10" t="s">
        <v>907</v>
      </c>
      <c r="C10" t="s">
        <v>175</v>
      </c>
      <c r="D10" t="s">
        <v>908</v>
      </c>
      <c r="E10" t="s">
        <v>909</v>
      </c>
      <c r="F10" t="s">
        <v>910</v>
      </c>
      <c r="G10" s="4" t="s">
        <v>911</v>
      </c>
      <c r="H10" t="s">
        <v>858</v>
      </c>
      <c r="I10" t="str">
        <f>INDEX(Level[Level],MATCH(PIs[[#This Row],[L]],Level[GUID],0),1)</f>
        <v>Major Must</v>
      </c>
      <c r="N10" t="s">
        <v>912</v>
      </c>
      <c r="O10" t="str">
        <f>INDEX(allsections[[S]:[Order]],MATCH(PIs[[#This Row],[SGUID]],allsections[SGUID],0),1)</f>
        <v>FV 18 GLOBALG.A.P. STATUS</v>
      </c>
      <c r="P10" t="str">
        <f>INDEX(allsections[[S]:[Order]],MATCH(PIs[[#This Row],[SGUID]],allsections[SGUID],0),2)</f>
        <v>-</v>
      </c>
      <c r="Q10">
        <f>INDEX(allsections[[S]:[Order]],MATCH(PIs[[#This Row],[SGUID]],allsections[SGUID],0),3)</f>
        <v>18</v>
      </c>
      <c r="R10" t="s">
        <v>860</v>
      </c>
      <c r="S10" t="str">
        <f>INDEX(allsections[[S]:[Order]],MATCH(PIs[[#This Row],[SSGUID]],allsections[SGUID],0),1)</f>
        <v>-</v>
      </c>
      <c r="T10" t="str">
        <f>INDEX(allsections[[S]:[Order]],MATCH(PIs[[#This Row],[SSGUID]],allsections[SGUID],0),2)</f>
        <v>-</v>
      </c>
      <c r="U10" t="e">
        <f>INDEX(#REF!,MATCH(PIs[[#This Row],[GUID]],#REF!,0),2)</f>
        <v>#REF!</v>
      </c>
      <c r="V10" t="b">
        <v>0</v>
      </c>
    </row>
    <row r="11" spans="1:23" hidden="1">
      <c r="A11" t="s">
        <v>913</v>
      </c>
      <c r="C11" t="s">
        <v>572</v>
      </c>
      <c r="D11" t="s">
        <v>914</v>
      </c>
      <c r="E11" t="s">
        <v>915</v>
      </c>
      <c r="F11" t="s">
        <v>916</v>
      </c>
      <c r="G11" t="s">
        <v>917</v>
      </c>
      <c r="H11" t="s">
        <v>873</v>
      </c>
      <c r="I11" t="str">
        <f>INDEX(Level[Level],MATCH(PIs[[#This Row],[L]],Level[GUID],0),1)</f>
        <v>Minor Must</v>
      </c>
      <c r="N11" t="s">
        <v>866</v>
      </c>
      <c r="O11" t="str">
        <f>INDEX(allsections[[S]:[Order]],MATCH(PIs[[#This Row],[SGUID]],allsections[SGUID],0),1)</f>
        <v>FV 32 PLANT PROTECTION PRODUCTS</v>
      </c>
      <c r="P11" t="str">
        <f>INDEX(allsections[[S]:[Order]],MATCH(PIs[[#This Row],[SGUID]],allsections[SGUID],0),2)</f>
        <v>-</v>
      </c>
      <c r="Q11">
        <f>INDEX(allsections[[S]:[Order]],MATCH(PIs[[#This Row],[SGUID]],allsections[SGUID],0),3)</f>
        <v>32</v>
      </c>
      <c r="R11" t="s">
        <v>918</v>
      </c>
      <c r="S11" t="str">
        <f>INDEX(allsections[[S]:[Order]],MATCH(PIs[[#This Row],[SSGUID]],allsections[SGUID],0),1)</f>
        <v>FV 32.04 Empty containers</v>
      </c>
      <c r="T11" t="str">
        <f>INDEX(allsections[[S]:[Order]],MATCH(PIs[[#This Row],[SSGUID]],allsections[SGUID],0),2)</f>
        <v>-</v>
      </c>
      <c r="U11" t="e">
        <f>INDEX(#REF!,MATCH(PIs[[#This Row],[GUID]],#REF!,0),2)</f>
        <v>#REF!</v>
      </c>
      <c r="V11" t="b">
        <v>0</v>
      </c>
    </row>
    <row r="12" spans="1:23" ht="409.5" hidden="1">
      <c r="A12" t="s">
        <v>919</v>
      </c>
      <c r="C12" t="s">
        <v>433</v>
      </c>
      <c r="D12" t="s">
        <v>920</v>
      </c>
      <c r="E12" t="s">
        <v>921</v>
      </c>
      <c r="F12" t="s">
        <v>922</v>
      </c>
      <c r="G12" s="4" t="s">
        <v>923</v>
      </c>
      <c r="H12" t="s">
        <v>873</v>
      </c>
      <c r="I12" t="str">
        <f>INDEX(Level[Level],MATCH(PIs[[#This Row],[L]],Level[GUID],0),1)</f>
        <v>Minor Must</v>
      </c>
      <c r="N12" t="s">
        <v>924</v>
      </c>
      <c r="O12" t="str">
        <f>INDEX(allsections[[S]:[Order]],MATCH(PIs[[#This Row],[SGUID]],allsections[SGUID],0),1)</f>
        <v>FV 29 FERTILIZERS AND BIOSTIMULANTS</v>
      </c>
      <c r="P12" t="str">
        <f>INDEX(allsections[[S]:[Order]],MATCH(PIs[[#This Row],[SGUID]],allsections[SGUID],0),2)</f>
        <v>-</v>
      </c>
      <c r="Q12">
        <f>INDEX(allsections[[S]:[Order]],MATCH(PIs[[#This Row],[SGUID]],allsections[SGUID],0),3)</f>
        <v>29</v>
      </c>
      <c r="R12" t="s">
        <v>925</v>
      </c>
      <c r="S12" t="str">
        <f>INDEX(allsections[[S]:[Order]],MATCH(PIs[[#This Row],[SSGUID]],allsections[SGUID],0),1)</f>
        <v>FV 29.02 Storage</v>
      </c>
      <c r="T12" t="str">
        <f>INDEX(allsections[[S]:[Order]],MATCH(PIs[[#This Row],[SSGUID]],allsections[SGUID],0),2)</f>
        <v>-</v>
      </c>
      <c r="U12" t="e">
        <f>INDEX(#REF!,MATCH(PIs[[#This Row],[GUID]],#REF!,0),2)</f>
        <v>#REF!</v>
      </c>
      <c r="V12" t="b">
        <v>0</v>
      </c>
    </row>
    <row r="13" spans="1:23" ht="409.5" hidden="1">
      <c r="A13" t="s">
        <v>926</v>
      </c>
      <c r="C13" t="s">
        <v>345</v>
      </c>
      <c r="D13" t="s">
        <v>927</v>
      </c>
      <c r="E13" s="4" t="s">
        <v>928</v>
      </c>
      <c r="F13" t="s">
        <v>929</v>
      </c>
      <c r="G13" s="4" t="s">
        <v>930</v>
      </c>
      <c r="H13" t="s">
        <v>931</v>
      </c>
      <c r="I13" t="str">
        <f>INDEX(Level[Level],MATCH(PIs[[#This Row],[L]],Level[GUID],0),1)</f>
        <v>Recom.</v>
      </c>
      <c r="N13" t="s">
        <v>888</v>
      </c>
      <c r="O13" t="str">
        <f>INDEX(allsections[[S]:[Order]],MATCH(PIs[[#This Row],[SGUID]],allsections[SGUID],0),1)</f>
        <v>FV 25 WASTE MANAGEMENT</v>
      </c>
      <c r="P13" t="str">
        <f>INDEX(allsections[[S]:[Order]],MATCH(PIs[[#This Row],[SGUID]],allsections[SGUID],0),2)</f>
        <v>-</v>
      </c>
      <c r="Q13">
        <f>INDEX(allsections[[S]:[Order]],MATCH(PIs[[#This Row],[SGUID]],allsections[SGUID],0),3)</f>
        <v>25</v>
      </c>
      <c r="R13" t="s">
        <v>860</v>
      </c>
      <c r="S13" t="str">
        <f>INDEX(allsections[[S]:[Order]],MATCH(PIs[[#This Row],[SSGUID]],allsections[SGUID],0),1)</f>
        <v>-</v>
      </c>
      <c r="T13" t="str">
        <f>INDEX(allsections[[S]:[Order]],MATCH(PIs[[#This Row],[SSGUID]],allsections[SGUID],0),2)</f>
        <v>-</v>
      </c>
      <c r="U13" t="e">
        <f>INDEX(#REF!,MATCH(PIs[[#This Row],[GUID]],#REF!,0),2)</f>
        <v>#REF!</v>
      </c>
      <c r="V13" t="b">
        <v>0</v>
      </c>
    </row>
    <row r="14" spans="1:23" hidden="1">
      <c r="A14" t="s">
        <v>932</v>
      </c>
      <c r="C14" t="s">
        <v>569</v>
      </c>
      <c r="D14" t="s">
        <v>933</v>
      </c>
      <c r="E14" t="s">
        <v>934</v>
      </c>
      <c r="F14" t="s">
        <v>935</v>
      </c>
      <c r="G14" t="s">
        <v>936</v>
      </c>
      <c r="H14" t="s">
        <v>858</v>
      </c>
      <c r="I14" t="str">
        <f>INDEX(Level[Level],MATCH(PIs[[#This Row],[L]],Level[GUID],0),1)</f>
        <v>Major Must</v>
      </c>
      <c r="N14" t="s">
        <v>866</v>
      </c>
      <c r="O14" t="str">
        <f>INDEX(allsections[[S]:[Order]],MATCH(PIs[[#This Row],[SGUID]],allsections[SGUID],0),1)</f>
        <v>FV 32 PLANT PROTECTION PRODUCTS</v>
      </c>
      <c r="P14" t="str">
        <f>INDEX(allsections[[S]:[Order]],MATCH(PIs[[#This Row],[SGUID]],allsections[SGUID],0),2)</f>
        <v>-</v>
      </c>
      <c r="Q14">
        <f>INDEX(allsections[[S]:[Order]],MATCH(PIs[[#This Row],[SGUID]],allsections[SGUID],0),3)</f>
        <v>32</v>
      </c>
      <c r="R14" t="s">
        <v>918</v>
      </c>
      <c r="S14" t="str">
        <f>INDEX(allsections[[S]:[Order]],MATCH(PIs[[#This Row],[SSGUID]],allsections[SGUID],0),1)</f>
        <v>FV 32.04 Empty containers</v>
      </c>
      <c r="T14" t="str">
        <f>INDEX(allsections[[S]:[Order]],MATCH(PIs[[#This Row],[SSGUID]],allsections[SGUID],0),2)</f>
        <v>-</v>
      </c>
      <c r="U14" t="e">
        <f>INDEX(#REF!,MATCH(PIs[[#This Row],[GUID]],#REF!,0),2)</f>
        <v>#REF!</v>
      </c>
      <c r="V14" t="b">
        <v>0</v>
      </c>
    </row>
    <row r="15" spans="1:23" ht="409.5" hidden="1">
      <c r="A15" t="s">
        <v>937</v>
      </c>
      <c r="C15" t="s">
        <v>430</v>
      </c>
      <c r="D15" t="s">
        <v>938</v>
      </c>
      <c r="E15" t="s">
        <v>939</v>
      </c>
      <c r="F15" t="s">
        <v>940</v>
      </c>
      <c r="G15" s="4" t="s">
        <v>941</v>
      </c>
      <c r="H15" t="s">
        <v>858</v>
      </c>
      <c r="I15" t="str">
        <f>INDEX(Level[Level],MATCH(PIs[[#This Row],[L]],Level[GUID],0),1)</f>
        <v>Major Must</v>
      </c>
      <c r="N15" t="s">
        <v>924</v>
      </c>
      <c r="O15" t="str">
        <f>INDEX(allsections[[S]:[Order]],MATCH(PIs[[#This Row],[SGUID]],allsections[SGUID],0),1)</f>
        <v>FV 29 FERTILIZERS AND BIOSTIMULANTS</v>
      </c>
      <c r="P15" t="str">
        <f>INDEX(allsections[[S]:[Order]],MATCH(PIs[[#This Row],[SGUID]],allsections[SGUID],0),2)</f>
        <v>-</v>
      </c>
      <c r="Q15">
        <f>INDEX(allsections[[S]:[Order]],MATCH(PIs[[#This Row],[SGUID]],allsections[SGUID],0),3)</f>
        <v>29</v>
      </c>
      <c r="R15" t="s">
        <v>925</v>
      </c>
      <c r="S15" t="str">
        <f>INDEX(allsections[[S]:[Order]],MATCH(PIs[[#This Row],[SSGUID]],allsections[SGUID],0),1)</f>
        <v>FV 29.02 Storage</v>
      </c>
      <c r="T15" t="str">
        <f>INDEX(allsections[[S]:[Order]],MATCH(PIs[[#This Row],[SSGUID]],allsections[SGUID],0),2)</f>
        <v>-</v>
      </c>
      <c r="U15" t="e">
        <f>INDEX(#REF!,MATCH(PIs[[#This Row],[GUID]],#REF!,0),2)</f>
        <v>#REF!</v>
      </c>
      <c r="V15" t="b">
        <v>0</v>
      </c>
    </row>
    <row r="16" spans="1:23" ht="409.5" hidden="1">
      <c r="A16" t="s">
        <v>942</v>
      </c>
      <c r="C16" t="s">
        <v>542</v>
      </c>
      <c r="D16" t="s">
        <v>943</v>
      </c>
      <c r="E16" t="s">
        <v>944</v>
      </c>
      <c r="F16" t="s">
        <v>945</v>
      </c>
      <c r="G16" s="4" t="s">
        <v>946</v>
      </c>
      <c r="H16" t="s">
        <v>858</v>
      </c>
      <c r="I16" t="str">
        <f>INDEX(Level[Level],MATCH(PIs[[#This Row],[L]],Level[GUID],0),1)</f>
        <v>Major Must</v>
      </c>
      <c r="N16" t="s">
        <v>866</v>
      </c>
      <c r="O16" t="str">
        <f>INDEX(allsections[[S]:[Order]],MATCH(PIs[[#This Row],[SGUID]],allsections[SGUID],0),1)</f>
        <v>FV 32 PLANT PROTECTION PRODUCTS</v>
      </c>
      <c r="P16" t="str">
        <f>INDEX(allsections[[S]:[Order]],MATCH(PIs[[#This Row],[SGUID]],allsections[SGUID],0),2)</f>
        <v>-</v>
      </c>
      <c r="Q16">
        <f>INDEX(allsections[[S]:[Order]],MATCH(PIs[[#This Row],[SGUID]],allsections[SGUID],0),3)</f>
        <v>32</v>
      </c>
      <c r="R16" t="s">
        <v>947</v>
      </c>
      <c r="S16" t="str">
        <f>INDEX(allsections[[S]:[Order]],MATCH(PIs[[#This Row],[SSGUID]],allsections[SGUID],0),1)</f>
        <v>FV 32.01 Plant protection product management</v>
      </c>
      <c r="T16" t="str">
        <f>INDEX(allsections[[S]:[Order]],MATCH(PIs[[#This Row],[SSGUID]],allsections[SGUID],0),2)</f>
        <v>-</v>
      </c>
      <c r="U16" t="e">
        <f>INDEX(#REF!,MATCH(PIs[[#This Row],[GUID]],#REF!,0),2)</f>
        <v>#REF!</v>
      </c>
      <c r="V16" t="b">
        <v>0</v>
      </c>
      <c r="W16" t="b">
        <v>1</v>
      </c>
    </row>
    <row r="17" spans="1:23" ht="409.5" hidden="1">
      <c r="A17" t="s">
        <v>948</v>
      </c>
      <c r="C17" t="s">
        <v>539</v>
      </c>
      <c r="D17" t="s">
        <v>949</v>
      </c>
      <c r="E17" t="s">
        <v>950</v>
      </c>
      <c r="F17" t="s">
        <v>951</v>
      </c>
      <c r="G17" s="4" t="s">
        <v>952</v>
      </c>
      <c r="H17" t="s">
        <v>858</v>
      </c>
      <c r="I17" t="str">
        <f>INDEX(Level[Level],MATCH(PIs[[#This Row],[L]],Level[GUID],0),1)</f>
        <v>Major Must</v>
      </c>
      <c r="N17" t="s">
        <v>866</v>
      </c>
      <c r="O17" t="str">
        <f>INDEX(allsections[[S]:[Order]],MATCH(PIs[[#This Row],[SGUID]],allsections[SGUID],0),1)</f>
        <v>FV 32 PLANT PROTECTION PRODUCTS</v>
      </c>
      <c r="P17" t="str">
        <f>INDEX(allsections[[S]:[Order]],MATCH(PIs[[#This Row],[SGUID]],allsections[SGUID],0),2)</f>
        <v>-</v>
      </c>
      <c r="Q17">
        <f>INDEX(allsections[[S]:[Order]],MATCH(PIs[[#This Row],[SGUID]],allsections[SGUID],0),3)</f>
        <v>32</v>
      </c>
      <c r="R17" t="s">
        <v>947</v>
      </c>
      <c r="S17" t="str">
        <f>INDEX(allsections[[S]:[Order]],MATCH(PIs[[#This Row],[SSGUID]],allsections[SGUID],0),1)</f>
        <v>FV 32.01 Plant protection product management</v>
      </c>
      <c r="T17" t="str">
        <f>INDEX(allsections[[S]:[Order]],MATCH(PIs[[#This Row],[SSGUID]],allsections[SGUID],0),2)</f>
        <v>-</v>
      </c>
      <c r="U17" t="e">
        <f>INDEX(#REF!,MATCH(PIs[[#This Row],[GUID]],#REF!,0),2)</f>
        <v>#REF!</v>
      </c>
      <c r="V17" t="b">
        <v>0</v>
      </c>
      <c r="W17" t="b">
        <v>1</v>
      </c>
    </row>
    <row r="18" spans="1:23" hidden="1">
      <c r="A18" t="s">
        <v>953</v>
      </c>
      <c r="C18" t="s">
        <v>575</v>
      </c>
      <c r="D18" t="s">
        <v>954</v>
      </c>
      <c r="E18" t="s">
        <v>955</v>
      </c>
      <c r="F18" t="s">
        <v>956</v>
      </c>
      <c r="G18" t="s">
        <v>957</v>
      </c>
      <c r="H18" t="s">
        <v>873</v>
      </c>
      <c r="I18" t="str">
        <f>INDEX(Level[Level],MATCH(PIs[[#This Row],[L]],Level[GUID],0),1)</f>
        <v>Minor Must</v>
      </c>
      <c r="N18" t="s">
        <v>866</v>
      </c>
      <c r="O18" t="str">
        <f>INDEX(allsections[[S]:[Order]],MATCH(PIs[[#This Row],[SGUID]],allsections[SGUID],0),1)</f>
        <v>FV 32 PLANT PROTECTION PRODUCTS</v>
      </c>
      <c r="P18" t="str">
        <f>INDEX(allsections[[S]:[Order]],MATCH(PIs[[#This Row],[SGUID]],allsections[SGUID],0),2)</f>
        <v>-</v>
      </c>
      <c r="Q18">
        <f>INDEX(allsections[[S]:[Order]],MATCH(PIs[[#This Row],[SGUID]],allsections[SGUID],0),3)</f>
        <v>32</v>
      </c>
      <c r="R18" t="s">
        <v>918</v>
      </c>
      <c r="S18" t="str">
        <f>INDEX(allsections[[S]:[Order]],MATCH(PIs[[#This Row],[SSGUID]],allsections[SGUID],0),1)</f>
        <v>FV 32.04 Empty containers</v>
      </c>
      <c r="T18" t="str">
        <f>INDEX(allsections[[S]:[Order]],MATCH(PIs[[#This Row],[SSGUID]],allsections[SGUID],0),2)</f>
        <v>-</v>
      </c>
      <c r="U18" t="e">
        <f>INDEX(#REF!,MATCH(PIs[[#This Row],[GUID]],#REF!,0),2)</f>
        <v>#REF!</v>
      </c>
      <c r="V18" t="b">
        <v>0</v>
      </c>
    </row>
    <row r="19" spans="1:23" hidden="1">
      <c r="A19" t="s">
        <v>958</v>
      </c>
      <c r="C19" t="s">
        <v>578</v>
      </c>
      <c r="D19" t="s">
        <v>959</v>
      </c>
      <c r="E19" t="s">
        <v>960</v>
      </c>
      <c r="F19" t="s">
        <v>961</v>
      </c>
      <c r="G19" t="s">
        <v>962</v>
      </c>
      <c r="H19" t="s">
        <v>873</v>
      </c>
      <c r="I19" t="str">
        <f>INDEX(Level[Level],MATCH(PIs[[#This Row],[L]],Level[GUID],0),1)</f>
        <v>Minor Must</v>
      </c>
      <c r="N19" t="s">
        <v>866</v>
      </c>
      <c r="O19" t="str">
        <f>INDEX(allsections[[S]:[Order]],MATCH(PIs[[#This Row],[SGUID]],allsections[SGUID],0),1)</f>
        <v>FV 32 PLANT PROTECTION PRODUCTS</v>
      </c>
      <c r="P19" t="str">
        <f>INDEX(allsections[[S]:[Order]],MATCH(PIs[[#This Row],[SGUID]],allsections[SGUID],0),2)</f>
        <v>-</v>
      </c>
      <c r="Q19">
        <f>INDEX(allsections[[S]:[Order]],MATCH(PIs[[#This Row],[SGUID]],allsections[SGUID],0),3)</f>
        <v>32</v>
      </c>
      <c r="R19" t="s">
        <v>918</v>
      </c>
      <c r="S19" t="str">
        <f>INDEX(allsections[[S]:[Order]],MATCH(PIs[[#This Row],[SSGUID]],allsections[SGUID],0),1)</f>
        <v>FV 32.04 Empty containers</v>
      </c>
      <c r="T19" t="str">
        <f>INDEX(allsections[[S]:[Order]],MATCH(PIs[[#This Row],[SSGUID]],allsections[SGUID],0),2)</f>
        <v>-</v>
      </c>
      <c r="U19" t="e">
        <f>INDEX(#REF!,MATCH(PIs[[#This Row],[GUID]],#REF!,0),2)</f>
        <v>#REF!</v>
      </c>
      <c r="V19" t="b">
        <v>0</v>
      </c>
    </row>
    <row r="20" spans="1:23" ht="409.5" hidden="1">
      <c r="A20" t="s">
        <v>963</v>
      </c>
      <c r="C20" t="s">
        <v>566</v>
      </c>
      <c r="D20" t="s">
        <v>964</v>
      </c>
      <c r="E20" t="s">
        <v>965</v>
      </c>
      <c r="F20" t="s">
        <v>966</v>
      </c>
      <c r="G20" s="4" t="s">
        <v>967</v>
      </c>
      <c r="H20" t="s">
        <v>858</v>
      </c>
      <c r="I20" t="str">
        <f>INDEX(Level[Level],MATCH(PIs[[#This Row],[L]],Level[GUID],0),1)</f>
        <v>Major Must</v>
      </c>
      <c r="N20" t="s">
        <v>866</v>
      </c>
      <c r="O20" t="str">
        <f>INDEX(allsections[[S]:[Order]],MATCH(PIs[[#This Row],[SGUID]],allsections[SGUID],0),1)</f>
        <v>FV 32 PLANT PROTECTION PRODUCTS</v>
      </c>
      <c r="P20" t="str">
        <f>INDEX(allsections[[S]:[Order]],MATCH(PIs[[#This Row],[SGUID]],allsections[SGUID],0),2)</f>
        <v>-</v>
      </c>
      <c r="Q20">
        <f>INDEX(allsections[[S]:[Order]],MATCH(PIs[[#This Row],[SGUID]],allsections[SGUID],0),3)</f>
        <v>32</v>
      </c>
      <c r="R20" t="s">
        <v>918</v>
      </c>
      <c r="S20" t="str">
        <f>INDEX(allsections[[S]:[Order]],MATCH(PIs[[#This Row],[SSGUID]],allsections[SGUID],0),1)</f>
        <v>FV 32.04 Empty containers</v>
      </c>
      <c r="T20" t="str">
        <f>INDEX(allsections[[S]:[Order]],MATCH(PIs[[#This Row],[SSGUID]],allsections[SGUID],0),2)</f>
        <v>-</v>
      </c>
      <c r="U20" t="e">
        <f>INDEX(#REF!,MATCH(PIs[[#This Row],[GUID]],#REF!,0),2)</f>
        <v>#REF!</v>
      </c>
      <c r="V20" t="b">
        <v>0</v>
      </c>
    </row>
    <row r="21" spans="1:23" ht="409.5" hidden="1">
      <c r="A21" t="s">
        <v>968</v>
      </c>
      <c r="C21" t="s">
        <v>628</v>
      </c>
      <c r="D21" t="s">
        <v>969</v>
      </c>
      <c r="E21" t="s">
        <v>970</v>
      </c>
      <c r="F21" t="s">
        <v>971</v>
      </c>
      <c r="G21" s="4" t="s">
        <v>972</v>
      </c>
      <c r="H21" t="s">
        <v>873</v>
      </c>
      <c r="I21" t="str">
        <f>INDEX(Level[Level],MATCH(PIs[[#This Row],[L]],Level[GUID],0),1)</f>
        <v>Minor Must</v>
      </c>
      <c r="N21" t="s">
        <v>866</v>
      </c>
      <c r="O21" t="str">
        <f>INDEX(allsections[[S]:[Order]],MATCH(PIs[[#This Row],[SGUID]],allsections[SGUID],0),1)</f>
        <v>FV 32 PLANT PROTECTION PRODUCTS</v>
      </c>
      <c r="P21" t="str">
        <f>INDEX(allsections[[S]:[Order]],MATCH(PIs[[#This Row],[SGUID]],allsections[SGUID],0),2)</f>
        <v>-</v>
      </c>
      <c r="Q21">
        <f>INDEX(allsections[[S]:[Order]],MATCH(PIs[[#This Row],[SGUID]],allsections[SGUID],0),3)</f>
        <v>32</v>
      </c>
      <c r="R21" t="s">
        <v>973</v>
      </c>
      <c r="S21" t="str">
        <f>INDEX(allsections[[S]:[Order]],MATCH(PIs[[#This Row],[SSGUID]],allsections[SGUID],0),1)</f>
        <v>FV 32.09 Plant protection product and postharvest treatment product storage</v>
      </c>
      <c r="T21" t="str">
        <f>INDEX(allsections[[S]:[Order]],MATCH(PIs[[#This Row],[SSGUID]],allsections[SGUID],0),2)</f>
        <v>-</v>
      </c>
      <c r="U21" t="e">
        <f>INDEX(#REF!,MATCH(PIs[[#This Row],[GUID]],#REF!,0),2)</f>
        <v>#REF!</v>
      </c>
      <c r="V21" t="b">
        <v>0</v>
      </c>
    </row>
    <row r="22" spans="1:23" hidden="1">
      <c r="A22" t="s">
        <v>974</v>
      </c>
      <c r="C22" t="s">
        <v>625</v>
      </c>
      <c r="D22" t="s">
        <v>975</v>
      </c>
      <c r="E22" t="s">
        <v>976</v>
      </c>
      <c r="F22" t="s">
        <v>977</v>
      </c>
      <c r="G22" t="s">
        <v>978</v>
      </c>
      <c r="H22" t="s">
        <v>873</v>
      </c>
      <c r="I22" t="str">
        <f>INDEX(Level[Level],MATCH(PIs[[#This Row],[L]],Level[GUID],0),1)</f>
        <v>Minor Must</v>
      </c>
      <c r="N22" t="s">
        <v>866</v>
      </c>
      <c r="O22" t="str">
        <f>INDEX(allsections[[S]:[Order]],MATCH(PIs[[#This Row],[SGUID]],allsections[SGUID],0),1)</f>
        <v>FV 32 PLANT PROTECTION PRODUCTS</v>
      </c>
      <c r="P22" t="str">
        <f>INDEX(allsections[[S]:[Order]],MATCH(PIs[[#This Row],[SGUID]],allsections[SGUID],0),2)</f>
        <v>-</v>
      </c>
      <c r="Q22">
        <f>INDEX(allsections[[S]:[Order]],MATCH(PIs[[#This Row],[SGUID]],allsections[SGUID],0),3)</f>
        <v>32</v>
      </c>
      <c r="R22" t="s">
        <v>973</v>
      </c>
      <c r="S22" t="str">
        <f>INDEX(allsections[[S]:[Order]],MATCH(PIs[[#This Row],[SSGUID]],allsections[SGUID],0),1)</f>
        <v>FV 32.09 Plant protection product and postharvest treatment product storage</v>
      </c>
      <c r="T22" t="str">
        <f>INDEX(allsections[[S]:[Order]],MATCH(PIs[[#This Row],[SSGUID]],allsections[SGUID],0),2)</f>
        <v>-</v>
      </c>
      <c r="U22" t="e">
        <f>INDEX(#REF!,MATCH(PIs[[#This Row],[GUID]],#REF!,0),2)</f>
        <v>#REF!</v>
      </c>
      <c r="V22" t="b">
        <v>0</v>
      </c>
    </row>
    <row r="23" spans="1:23" ht="409.5" hidden="1">
      <c r="A23" t="s">
        <v>979</v>
      </c>
      <c r="C23" t="s">
        <v>91</v>
      </c>
      <c r="D23" t="s">
        <v>980</v>
      </c>
      <c r="E23" t="s">
        <v>981</v>
      </c>
      <c r="F23" t="s">
        <v>982</v>
      </c>
      <c r="G23" s="4" t="s">
        <v>983</v>
      </c>
      <c r="H23" t="s">
        <v>858</v>
      </c>
      <c r="I23" t="str">
        <f>INDEX(Level[Level],MATCH(PIs[[#This Row],[L]],Level[GUID],0),1)</f>
        <v>Major Must</v>
      </c>
      <c r="N23" t="s">
        <v>894</v>
      </c>
      <c r="O23" t="str">
        <f>INDEX(allsections[[S]:[Order]],MATCH(PIs[[#This Row],[SGUID]],allsections[SGUID],0),1)</f>
        <v>FV 03 RESOURCE MANAGEMENT AND TRAINING</v>
      </c>
      <c r="P23" t="str">
        <f>INDEX(allsections[[S]:[Order]],MATCH(PIs[[#This Row],[SGUID]],allsections[SGUID],0),2)</f>
        <v>-</v>
      </c>
      <c r="Q23">
        <f>INDEX(allsections[[S]:[Order]],MATCH(PIs[[#This Row],[SGUID]],allsections[SGUID],0),3)</f>
        <v>3</v>
      </c>
      <c r="R23" t="s">
        <v>860</v>
      </c>
      <c r="S23" t="str">
        <f>INDEX(allsections[[S]:[Order]],MATCH(PIs[[#This Row],[SSGUID]],allsections[SGUID],0),1)</f>
        <v>-</v>
      </c>
      <c r="T23" t="str">
        <f>INDEX(allsections[[S]:[Order]],MATCH(PIs[[#This Row],[SSGUID]],allsections[SGUID],0),2)</f>
        <v>-</v>
      </c>
      <c r="U23" t="e">
        <f>INDEX(#REF!,MATCH(PIs[[#This Row],[GUID]],#REF!,0),2)</f>
        <v>#REF!</v>
      </c>
      <c r="V23" t="b">
        <v>0</v>
      </c>
    </row>
    <row r="24" spans="1:23" ht="409.5" hidden="1">
      <c r="A24" t="s">
        <v>984</v>
      </c>
      <c r="C24" t="s">
        <v>619</v>
      </c>
      <c r="D24" t="s">
        <v>985</v>
      </c>
      <c r="E24" t="s">
        <v>986</v>
      </c>
      <c r="F24" t="s">
        <v>987</v>
      </c>
      <c r="G24" s="4" t="s">
        <v>988</v>
      </c>
      <c r="H24" t="s">
        <v>873</v>
      </c>
      <c r="I24" t="str">
        <f>INDEX(Level[Level],MATCH(PIs[[#This Row],[L]],Level[GUID],0),1)</f>
        <v>Minor Must</v>
      </c>
      <c r="N24" t="s">
        <v>866</v>
      </c>
      <c r="O24" t="str">
        <f>INDEX(allsections[[S]:[Order]],MATCH(PIs[[#This Row],[SGUID]],allsections[SGUID],0),1)</f>
        <v>FV 32 PLANT PROTECTION PRODUCTS</v>
      </c>
      <c r="P24" t="str">
        <f>INDEX(allsections[[S]:[Order]],MATCH(PIs[[#This Row],[SGUID]],allsections[SGUID],0),2)</f>
        <v>-</v>
      </c>
      <c r="Q24">
        <f>INDEX(allsections[[S]:[Order]],MATCH(PIs[[#This Row],[SGUID]],allsections[SGUID],0),3)</f>
        <v>32</v>
      </c>
      <c r="R24" t="s">
        <v>973</v>
      </c>
      <c r="S24" t="str">
        <f>INDEX(allsections[[S]:[Order]],MATCH(PIs[[#This Row],[SSGUID]],allsections[SGUID],0),1)</f>
        <v>FV 32.09 Plant protection product and postharvest treatment product storage</v>
      </c>
      <c r="T24" t="str">
        <f>INDEX(allsections[[S]:[Order]],MATCH(PIs[[#This Row],[SSGUID]],allsections[SGUID],0),2)</f>
        <v>-</v>
      </c>
      <c r="U24" t="e">
        <f>INDEX(#REF!,MATCH(PIs[[#This Row],[GUID]],#REF!,0),2)</f>
        <v>#REF!</v>
      </c>
      <c r="V24" t="b">
        <v>0</v>
      </c>
      <c r="W24" t="b">
        <v>1</v>
      </c>
    </row>
    <row r="25" spans="1:23" hidden="1">
      <c r="A25" t="s">
        <v>989</v>
      </c>
      <c r="C25" t="s">
        <v>622</v>
      </c>
      <c r="D25" t="s">
        <v>990</v>
      </c>
      <c r="E25" t="s">
        <v>991</v>
      </c>
      <c r="F25" t="s">
        <v>992</v>
      </c>
      <c r="G25" t="s">
        <v>993</v>
      </c>
      <c r="H25" t="s">
        <v>873</v>
      </c>
      <c r="I25" t="str">
        <f>INDEX(Level[Level],MATCH(PIs[[#This Row],[L]],Level[GUID],0),1)</f>
        <v>Minor Must</v>
      </c>
      <c r="N25" t="s">
        <v>866</v>
      </c>
      <c r="O25" t="str">
        <f>INDEX(allsections[[S]:[Order]],MATCH(PIs[[#This Row],[SGUID]],allsections[SGUID],0),1)</f>
        <v>FV 32 PLANT PROTECTION PRODUCTS</v>
      </c>
      <c r="P25" t="str">
        <f>INDEX(allsections[[S]:[Order]],MATCH(PIs[[#This Row],[SGUID]],allsections[SGUID],0),2)</f>
        <v>-</v>
      </c>
      <c r="Q25">
        <f>INDEX(allsections[[S]:[Order]],MATCH(PIs[[#This Row],[SGUID]],allsections[SGUID],0),3)</f>
        <v>32</v>
      </c>
      <c r="R25" t="s">
        <v>973</v>
      </c>
      <c r="S25" t="str">
        <f>INDEX(allsections[[S]:[Order]],MATCH(PIs[[#This Row],[SSGUID]],allsections[SGUID],0),1)</f>
        <v>FV 32.09 Plant protection product and postharvest treatment product storage</v>
      </c>
      <c r="T25" t="str">
        <f>INDEX(allsections[[S]:[Order]],MATCH(PIs[[#This Row],[SSGUID]],allsections[SGUID],0),2)</f>
        <v>-</v>
      </c>
      <c r="U25" t="e">
        <f>INDEX(#REF!,MATCH(PIs[[#This Row],[GUID]],#REF!,0),2)</f>
        <v>#REF!</v>
      </c>
      <c r="V25" t="b">
        <v>0</v>
      </c>
    </row>
    <row r="26" spans="1:23" hidden="1">
      <c r="A26" t="s">
        <v>994</v>
      </c>
      <c r="C26" t="s">
        <v>616</v>
      </c>
      <c r="D26" t="s">
        <v>995</v>
      </c>
      <c r="E26" t="s">
        <v>996</v>
      </c>
      <c r="F26" t="s">
        <v>997</v>
      </c>
      <c r="G26" t="s">
        <v>998</v>
      </c>
      <c r="H26" t="s">
        <v>873</v>
      </c>
      <c r="I26" t="str">
        <f>INDEX(Level[Level],MATCH(PIs[[#This Row],[L]],Level[GUID],0),1)</f>
        <v>Minor Must</v>
      </c>
      <c r="N26" t="s">
        <v>866</v>
      </c>
      <c r="O26" t="str">
        <f>INDEX(allsections[[S]:[Order]],MATCH(PIs[[#This Row],[SGUID]],allsections[SGUID],0),1)</f>
        <v>FV 32 PLANT PROTECTION PRODUCTS</v>
      </c>
      <c r="P26" t="str">
        <f>INDEX(allsections[[S]:[Order]],MATCH(PIs[[#This Row],[SGUID]],allsections[SGUID],0),2)</f>
        <v>-</v>
      </c>
      <c r="Q26">
        <f>INDEX(allsections[[S]:[Order]],MATCH(PIs[[#This Row],[SGUID]],allsections[SGUID],0),3)</f>
        <v>32</v>
      </c>
      <c r="R26" t="s">
        <v>973</v>
      </c>
      <c r="S26" t="str">
        <f>INDEX(allsections[[S]:[Order]],MATCH(PIs[[#This Row],[SSGUID]],allsections[SGUID],0),1)</f>
        <v>FV 32.09 Plant protection product and postharvest treatment product storage</v>
      </c>
      <c r="T26" t="str">
        <f>INDEX(allsections[[S]:[Order]],MATCH(PIs[[#This Row],[SSGUID]],allsections[SGUID],0),2)</f>
        <v>-</v>
      </c>
      <c r="U26" t="e">
        <f>INDEX(#REF!,MATCH(PIs[[#This Row],[GUID]],#REF!,0),2)</f>
        <v>#REF!</v>
      </c>
      <c r="V26" t="b">
        <v>0</v>
      </c>
    </row>
    <row r="27" spans="1:23" ht="409.5" hidden="1">
      <c r="A27" t="s">
        <v>999</v>
      </c>
      <c r="C27" t="s">
        <v>613</v>
      </c>
      <c r="D27" t="s">
        <v>1000</v>
      </c>
      <c r="E27" t="s">
        <v>1001</v>
      </c>
      <c r="F27" t="s">
        <v>1002</v>
      </c>
      <c r="G27" s="4" t="s">
        <v>1003</v>
      </c>
      <c r="H27" t="s">
        <v>858</v>
      </c>
      <c r="I27" t="str">
        <f>INDEX(Level[Level],MATCH(PIs[[#This Row],[L]],Level[GUID],0),1)</f>
        <v>Major Must</v>
      </c>
      <c r="N27" t="s">
        <v>866</v>
      </c>
      <c r="O27" t="str">
        <f>INDEX(allsections[[S]:[Order]],MATCH(PIs[[#This Row],[SGUID]],allsections[SGUID],0),1)</f>
        <v>FV 32 PLANT PROTECTION PRODUCTS</v>
      </c>
      <c r="P27" t="str">
        <f>INDEX(allsections[[S]:[Order]],MATCH(PIs[[#This Row],[SGUID]],allsections[SGUID],0),2)</f>
        <v>-</v>
      </c>
      <c r="Q27">
        <f>INDEX(allsections[[S]:[Order]],MATCH(PIs[[#This Row],[SGUID]],allsections[SGUID],0),3)</f>
        <v>32</v>
      </c>
      <c r="R27" t="s">
        <v>973</v>
      </c>
      <c r="S27" t="str">
        <f>INDEX(allsections[[S]:[Order]],MATCH(PIs[[#This Row],[SSGUID]],allsections[SGUID],0),1)</f>
        <v>FV 32.09 Plant protection product and postharvest treatment product storage</v>
      </c>
      <c r="T27" t="str">
        <f>INDEX(allsections[[S]:[Order]],MATCH(PIs[[#This Row],[SSGUID]],allsections[SGUID],0),2)</f>
        <v>-</v>
      </c>
      <c r="U27" t="e">
        <f>INDEX(#REF!,MATCH(PIs[[#This Row],[GUID]],#REF!,0),2)</f>
        <v>#REF!</v>
      </c>
      <c r="V27" t="b">
        <v>0</v>
      </c>
      <c r="W27" t="b">
        <v>1</v>
      </c>
    </row>
    <row r="28" spans="1:23" hidden="1">
      <c r="A28" t="s">
        <v>1004</v>
      </c>
      <c r="C28" t="s">
        <v>562</v>
      </c>
      <c r="D28" t="s">
        <v>1005</v>
      </c>
      <c r="E28" t="s">
        <v>1006</v>
      </c>
      <c r="F28" t="s">
        <v>1007</v>
      </c>
      <c r="G28" t="s">
        <v>1008</v>
      </c>
      <c r="H28" t="s">
        <v>858</v>
      </c>
      <c r="I28" t="str">
        <f>INDEX(Level[Level],MATCH(PIs[[#This Row],[L]],Level[GUID],0),1)</f>
        <v>Major Must</v>
      </c>
      <c r="N28" t="s">
        <v>866</v>
      </c>
      <c r="O28" t="str">
        <f>INDEX(allsections[[S]:[Order]],MATCH(PIs[[#This Row],[SGUID]],allsections[SGUID],0),1)</f>
        <v>FV 32 PLANT PROTECTION PRODUCTS</v>
      </c>
      <c r="P28" t="str">
        <f>INDEX(allsections[[S]:[Order]],MATCH(PIs[[#This Row],[SGUID]],allsections[SGUID],0),2)</f>
        <v>-</v>
      </c>
      <c r="Q28">
        <f>INDEX(allsections[[S]:[Order]],MATCH(PIs[[#This Row],[SGUID]],allsections[SGUID],0),3)</f>
        <v>32</v>
      </c>
      <c r="R28" t="s">
        <v>1009</v>
      </c>
      <c r="S28" t="str">
        <f>INDEX(allsections[[S]:[Order]],MATCH(PIs[[#This Row],[SSGUID]],allsections[SGUID],0),1)</f>
        <v>FV 32.03 Plant protection product preharvest intervals</v>
      </c>
      <c r="T28" t="str">
        <f>INDEX(allsections[[S]:[Order]],MATCH(PIs[[#This Row],[SSGUID]],allsections[SGUID],0),2)</f>
        <v>-</v>
      </c>
      <c r="U28" t="e">
        <f>INDEX(#REF!,MATCH(PIs[[#This Row],[GUID]],#REF!,0),2)</f>
        <v>#REF!</v>
      </c>
      <c r="V28" t="b">
        <v>0</v>
      </c>
    </row>
    <row r="29" spans="1:23" ht="409.5" hidden="1">
      <c r="A29" t="s">
        <v>1010</v>
      </c>
      <c r="C29" t="s">
        <v>609</v>
      </c>
      <c r="D29" t="s">
        <v>1011</v>
      </c>
      <c r="E29" t="s">
        <v>1012</v>
      </c>
      <c r="F29" t="s">
        <v>1013</v>
      </c>
      <c r="G29" s="4" t="s">
        <v>1014</v>
      </c>
      <c r="H29" t="s">
        <v>873</v>
      </c>
      <c r="I29" t="str">
        <f>INDEX(Level[Level],MATCH(PIs[[#This Row],[L]],Level[GUID],0),1)</f>
        <v>Minor Must</v>
      </c>
      <c r="N29" t="s">
        <v>866</v>
      </c>
      <c r="O29" t="str">
        <f>INDEX(allsections[[S]:[Order]],MATCH(PIs[[#This Row],[SGUID]],allsections[SGUID],0),1)</f>
        <v>FV 32 PLANT PROTECTION PRODUCTS</v>
      </c>
      <c r="P29" t="str">
        <f>INDEX(allsections[[S]:[Order]],MATCH(PIs[[#This Row],[SGUID]],allsections[SGUID],0),2)</f>
        <v>-</v>
      </c>
      <c r="Q29">
        <f>INDEX(allsections[[S]:[Order]],MATCH(PIs[[#This Row],[SGUID]],allsections[SGUID],0),3)</f>
        <v>32</v>
      </c>
      <c r="R29" t="s">
        <v>1015</v>
      </c>
      <c r="S29" t="str">
        <f>INDEX(allsections[[S]:[Order]],MATCH(PIs[[#This Row],[SSGUID]],allsections[SGUID],0),1)</f>
        <v>FV 32.08 Application of other substances</v>
      </c>
      <c r="T29" t="str">
        <f>INDEX(allsections[[S]:[Order]],MATCH(PIs[[#This Row],[SSGUID]],allsections[SGUID],0),2)</f>
        <v>-</v>
      </c>
      <c r="U29" t="e">
        <f>INDEX(#REF!,MATCH(PIs[[#This Row],[GUID]],#REF!,0),2)</f>
        <v>#REF!</v>
      </c>
      <c r="V29" t="b">
        <v>0</v>
      </c>
    </row>
    <row r="30" spans="1:23" hidden="1">
      <c r="A30" t="s">
        <v>1016</v>
      </c>
      <c r="C30" t="s">
        <v>548</v>
      </c>
      <c r="D30" t="s">
        <v>1017</v>
      </c>
      <c r="E30" t="s">
        <v>1018</v>
      </c>
      <c r="F30" t="s">
        <v>1019</v>
      </c>
      <c r="G30" t="s">
        <v>1020</v>
      </c>
      <c r="H30" t="s">
        <v>931</v>
      </c>
      <c r="I30" t="str">
        <f>INDEX(Level[Level],MATCH(PIs[[#This Row],[L]],Level[GUID],0),1)</f>
        <v>Recom.</v>
      </c>
      <c r="N30" t="s">
        <v>866</v>
      </c>
      <c r="O30" t="str">
        <f>INDEX(allsections[[S]:[Order]],MATCH(PIs[[#This Row],[SGUID]],allsections[SGUID],0),1)</f>
        <v>FV 32 PLANT PROTECTION PRODUCTS</v>
      </c>
      <c r="P30" t="str">
        <f>INDEX(allsections[[S]:[Order]],MATCH(PIs[[#This Row],[SGUID]],allsections[SGUID],0),2)</f>
        <v>-</v>
      </c>
      <c r="Q30">
        <f>INDEX(allsections[[S]:[Order]],MATCH(PIs[[#This Row],[SGUID]],allsections[SGUID],0),3)</f>
        <v>32</v>
      </c>
      <c r="R30" t="s">
        <v>947</v>
      </c>
      <c r="S30" t="str">
        <f>INDEX(allsections[[S]:[Order]],MATCH(PIs[[#This Row],[SSGUID]],allsections[SGUID],0),1)</f>
        <v>FV 32.01 Plant protection product management</v>
      </c>
      <c r="T30" t="str">
        <f>INDEX(allsections[[S]:[Order]],MATCH(PIs[[#This Row],[SSGUID]],allsections[SGUID],0),2)</f>
        <v>-</v>
      </c>
      <c r="U30" t="e">
        <f>INDEX(#REF!,MATCH(PIs[[#This Row],[GUID]],#REF!,0),2)</f>
        <v>#REF!</v>
      </c>
      <c r="V30" t="b">
        <v>0</v>
      </c>
    </row>
    <row r="31" spans="1:23" hidden="1">
      <c r="A31" t="s">
        <v>1021</v>
      </c>
      <c r="C31" t="s">
        <v>545</v>
      </c>
      <c r="D31" t="s">
        <v>1022</v>
      </c>
      <c r="E31" t="s">
        <v>1023</v>
      </c>
      <c r="F31" t="s">
        <v>1024</v>
      </c>
      <c r="G31" t="s">
        <v>1025</v>
      </c>
      <c r="H31" t="s">
        <v>858</v>
      </c>
      <c r="I31" t="str">
        <f>INDEX(Level[Level],MATCH(PIs[[#This Row],[L]],Level[GUID],0),1)</f>
        <v>Major Must</v>
      </c>
      <c r="N31" t="s">
        <v>866</v>
      </c>
      <c r="O31" t="str">
        <f>INDEX(allsections[[S]:[Order]],MATCH(PIs[[#This Row],[SGUID]],allsections[SGUID],0),1)</f>
        <v>FV 32 PLANT PROTECTION PRODUCTS</v>
      </c>
      <c r="P31" t="str">
        <f>INDEX(allsections[[S]:[Order]],MATCH(PIs[[#This Row],[SGUID]],allsections[SGUID],0),2)</f>
        <v>-</v>
      </c>
      <c r="Q31">
        <f>INDEX(allsections[[S]:[Order]],MATCH(PIs[[#This Row],[SGUID]],allsections[SGUID],0),3)</f>
        <v>32</v>
      </c>
      <c r="R31" t="s">
        <v>947</v>
      </c>
      <c r="S31" t="str">
        <f>INDEX(allsections[[S]:[Order]],MATCH(PIs[[#This Row],[SSGUID]],allsections[SGUID],0),1)</f>
        <v>FV 32.01 Plant protection product management</v>
      </c>
      <c r="T31" t="str">
        <f>INDEX(allsections[[S]:[Order]],MATCH(PIs[[#This Row],[SSGUID]],allsections[SGUID],0),2)</f>
        <v>-</v>
      </c>
      <c r="U31" t="e">
        <f>INDEX(#REF!,MATCH(PIs[[#This Row],[GUID]],#REF!,0),2)</f>
        <v>#REF!</v>
      </c>
      <c r="V31" t="b">
        <v>0</v>
      </c>
    </row>
    <row r="32" spans="1:23" ht="409.5" hidden="1">
      <c r="A32" t="s">
        <v>1026</v>
      </c>
      <c r="C32" t="s">
        <v>555</v>
      </c>
      <c r="D32" t="s">
        <v>1027</v>
      </c>
      <c r="E32" t="s">
        <v>1028</v>
      </c>
      <c r="F32" t="s">
        <v>1029</v>
      </c>
      <c r="G32" s="4" t="s">
        <v>1030</v>
      </c>
      <c r="H32" t="s">
        <v>858</v>
      </c>
      <c r="I32" t="str">
        <f>INDEX(Level[Level],MATCH(PIs[[#This Row],[L]],Level[GUID],0),1)</f>
        <v>Major Must</v>
      </c>
      <c r="N32" t="s">
        <v>866</v>
      </c>
      <c r="O32" t="str">
        <f>INDEX(allsections[[S]:[Order]],MATCH(PIs[[#This Row],[SGUID]],allsections[SGUID],0),1)</f>
        <v>FV 32 PLANT PROTECTION PRODUCTS</v>
      </c>
      <c r="P32" t="str">
        <f>INDEX(allsections[[S]:[Order]],MATCH(PIs[[#This Row],[SGUID]],allsections[SGUID],0),2)</f>
        <v>-</v>
      </c>
      <c r="Q32">
        <f>INDEX(allsections[[S]:[Order]],MATCH(PIs[[#This Row],[SGUID]],allsections[SGUID],0),3)</f>
        <v>32</v>
      </c>
      <c r="R32" t="s">
        <v>1031</v>
      </c>
      <c r="S32" t="str">
        <f>INDEX(allsections[[S]:[Order]],MATCH(PIs[[#This Row],[SSGUID]],allsections[SGUID],0),1)</f>
        <v>FV 32.02 Application records</v>
      </c>
      <c r="T32" t="str">
        <f>INDEX(allsections[[S]:[Order]],MATCH(PIs[[#This Row],[SSGUID]],allsections[SGUID],0),2)</f>
        <v>-</v>
      </c>
      <c r="U32" t="e">
        <f>INDEX(#REF!,MATCH(PIs[[#This Row],[GUID]],#REF!,0),2)</f>
        <v>#REF!</v>
      </c>
      <c r="V32" t="b">
        <v>0</v>
      </c>
    </row>
    <row r="33" spans="1:23" ht="409.5" hidden="1">
      <c r="A33" t="s">
        <v>1032</v>
      </c>
      <c r="C33" t="s">
        <v>558</v>
      </c>
      <c r="D33" t="s">
        <v>1033</v>
      </c>
      <c r="E33" t="s">
        <v>1034</v>
      </c>
      <c r="F33" t="s">
        <v>1035</v>
      </c>
      <c r="G33" s="4" t="s">
        <v>1036</v>
      </c>
      <c r="H33" t="s">
        <v>931</v>
      </c>
      <c r="I33" t="str">
        <f>INDEX(Level[Level],MATCH(PIs[[#This Row],[L]],Level[GUID],0),1)</f>
        <v>Recom.</v>
      </c>
      <c r="N33" t="s">
        <v>866</v>
      </c>
      <c r="O33" t="str">
        <f>INDEX(allsections[[S]:[Order]],MATCH(PIs[[#This Row],[SGUID]],allsections[SGUID],0),1)</f>
        <v>FV 32 PLANT PROTECTION PRODUCTS</v>
      </c>
      <c r="P33" t="str">
        <f>INDEX(allsections[[S]:[Order]],MATCH(PIs[[#This Row],[SGUID]],allsections[SGUID],0),2)</f>
        <v>-</v>
      </c>
      <c r="Q33">
        <f>INDEX(allsections[[S]:[Order]],MATCH(PIs[[#This Row],[SGUID]],allsections[SGUID],0),3)</f>
        <v>32</v>
      </c>
      <c r="R33" t="s">
        <v>1031</v>
      </c>
      <c r="S33" t="str">
        <f>INDEX(allsections[[S]:[Order]],MATCH(PIs[[#This Row],[SSGUID]],allsections[SGUID],0),1)</f>
        <v>FV 32.02 Application records</v>
      </c>
      <c r="T33" t="str">
        <f>INDEX(allsections[[S]:[Order]],MATCH(PIs[[#This Row],[SSGUID]],allsections[SGUID],0),2)</f>
        <v>-</v>
      </c>
      <c r="U33" t="e">
        <f>INDEX(#REF!,MATCH(PIs[[#This Row],[GUID]],#REF!,0),2)</f>
        <v>#REF!</v>
      </c>
      <c r="V33" t="b">
        <v>0</v>
      </c>
    </row>
    <row r="34" spans="1:23" ht="409.5" hidden="1">
      <c r="A34" t="s">
        <v>1037</v>
      </c>
      <c r="C34" t="s">
        <v>552</v>
      </c>
      <c r="D34" t="s">
        <v>1038</v>
      </c>
      <c r="E34" t="s">
        <v>1039</v>
      </c>
      <c r="F34" t="s">
        <v>1040</v>
      </c>
      <c r="G34" s="4" t="s">
        <v>1041</v>
      </c>
      <c r="H34" t="s">
        <v>858</v>
      </c>
      <c r="I34" t="str">
        <f>INDEX(Level[Level],MATCH(PIs[[#This Row],[L]],Level[GUID],0),1)</f>
        <v>Major Must</v>
      </c>
      <c r="N34" t="s">
        <v>866</v>
      </c>
      <c r="O34" t="str">
        <f>INDEX(allsections[[S]:[Order]],MATCH(PIs[[#This Row],[SGUID]],allsections[SGUID],0),1)</f>
        <v>FV 32 PLANT PROTECTION PRODUCTS</v>
      </c>
      <c r="P34" t="str">
        <f>INDEX(allsections[[S]:[Order]],MATCH(PIs[[#This Row],[SGUID]],allsections[SGUID],0),2)</f>
        <v>-</v>
      </c>
      <c r="Q34">
        <f>INDEX(allsections[[S]:[Order]],MATCH(PIs[[#This Row],[SGUID]],allsections[SGUID],0),3)</f>
        <v>32</v>
      </c>
      <c r="R34" t="s">
        <v>1031</v>
      </c>
      <c r="S34" t="str">
        <f>INDEX(allsections[[S]:[Order]],MATCH(PIs[[#This Row],[SSGUID]],allsections[SGUID],0),1)</f>
        <v>FV 32.02 Application records</v>
      </c>
      <c r="T34" t="str">
        <f>INDEX(allsections[[S]:[Order]],MATCH(PIs[[#This Row],[SSGUID]],allsections[SGUID],0),2)</f>
        <v>-</v>
      </c>
      <c r="U34" t="e">
        <f>INDEX(#REF!,MATCH(PIs[[#This Row],[GUID]],#REF!,0),2)</f>
        <v>#REF!</v>
      </c>
      <c r="V34" t="b">
        <v>0</v>
      </c>
      <c r="W34" t="b">
        <v>1</v>
      </c>
    </row>
    <row r="35" spans="1:23" ht="409.5" hidden="1">
      <c r="A35" t="s">
        <v>1042</v>
      </c>
      <c r="C35" t="s">
        <v>254</v>
      </c>
      <c r="D35" t="s">
        <v>1043</v>
      </c>
      <c r="E35" t="s">
        <v>1044</v>
      </c>
      <c r="F35" t="s">
        <v>1045</v>
      </c>
      <c r="G35" s="4" t="s">
        <v>1046</v>
      </c>
      <c r="H35" t="s">
        <v>858</v>
      </c>
      <c r="I35" t="str">
        <f>INDEX(Level[Level],MATCH(PIs[[#This Row],[L]],Level[GUID],0),1)</f>
        <v>Major Must</v>
      </c>
      <c r="N35" t="s">
        <v>1047</v>
      </c>
      <c r="O35" t="str">
        <f>INDEX(allsections[[S]:[Order]],MATCH(PIs[[#This Row],[SGUID]],allsections[SGUID],0),1)</f>
        <v>FV 21 SITE MANAGEMENT</v>
      </c>
      <c r="P35" t="str">
        <f>INDEX(allsections[[S]:[Order]],MATCH(PIs[[#This Row],[SGUID]],allsections[SGUID],0),2)</f>
        <v>-</v>
      </c>
      <c r="Q35">
        <f>INDEX(allsections[[S]:[Order]],MATCH(PIs[[#This Row],[SGUID]],allsections[SGUID],0),3)</f>
        <v>21</v>
      </c>
      <c r="R35" t="s">
        <v>860</v>
      </c>
      <c r="S35" t="str">
        <f>INDEX(allsections[[S]:[Order]],MATCH(PIs[[#This Row],[SSGUID]],allsections[SGUID],0),1)</f>
        <v>-</v>
      </c>
      <c r="T35" t="str">
        <f>INDEX(allsections[[S]:[Order]],MATCH(PIs[[#This Row],[SSGUID]],allsections[SGUID],0),2)</f>
        <v>-</v>
      </c>
      <c r="U35" t="e">
        <f>INDEX(#REF!,MATCH(PIs[[#This Row],[GUID]],#REF!,0),2)</f>
        <v>#REF!</v>
      </c>
      <c r="V35" t="b">
        <v>0</v>
      </c>
    </row>
    <row r="36" spans="1:23" ht="409.5" hidden="1">
      <c r="A36" t="s">
        <v>1048</v>
      </c>
      <c r="C36" t="s">
        <v>171</v>
      </c>
      <c r="D36" t="s">
        <v>1049</v>
      </c>
      <c r="E36" t="s">
        <v>1050</v>
      </c>
      <c r="F36" t="s">
        <v>1051</v>
      </c>
      <c r="G36" s="4" t="s">
        <v>1052</v>
      </c>
      <c r="H36" t="s">
        <v>858</v>
      </c>
      <c r="I36" t="str">
        <f>INDEX(Level[Level],MATCH(PIs[[#This Row],[L]],Level[GUID],0),1)</f>
        <v>Major Must</v>
      </c>
      <c r="N36" t="s">
        <v>1053</v>
      </c>
      <c r="O36" t="str">
        <f>INDEX(allsections[[S]:[Order]],MATCH(PIs[[#This Row],[SGUID]],allsections[SGUID],0),1)</f>
        <v>FV 17 LOGO USE</v>
      </c>
      <c r="P36" t="str">
        <f>INDEX(allsections[[S]:[Order]],MATCH(PIs[[#This Row],[SGUID]],allsections[SGUID],0),2)</f>
        <v>-</v>
      </c>
      <c r="Q36">
        <f>INDEX(allsections[[S]:[Order]],MATCH(PIs[[#This Row],[SGUID]],allsections[SGUID],0),3)</f>
        <v>17</v>
      </c>
      <c r="R36" t="s">
        <v>860</v>
      </c>
      <c r="S36" t="str">
        <f>INDEX(allsections[[S]:[Order]],MATCH(PIs[[#This Row],[SSGUID]],allsections[SGUID],0),1)</f>
        <v>-</v>
      </c>
      <c r="T36" t="str">
        <f>INDEX(allsections[[S]:[Order]],MATCH(PIs[[#This Row],[SSGUID]],allsections[SGUID],0),2)</f>
        <v>-</v>
      </c>
      <c r="U36" t="e">
        <f>INDEX(#REF!,MATCH(PIs[[#This Row],[GUID]],#REF!,0),2)</f>
        <v>#REF!</v>
      </c>
      <c r="V36" t="b">
        <v>0</v>
      </c>
    </row>
    <row r="37" spans="1:23" hidden="1">
      <c r="A37" t="s">
        <v>1054</v>
      </c>
      <c r="C37" t="s">
        <v>412</v>
      </c>
      <c r="D37" t="s">
        <v>1055</v>
      </c>
      <c r="E37" t="s">
        <v>1056</v>
      </c>
      <c r="F37" t="s">
        <v>1057</v>
      </c>
      <c r="G37" t="s">
        <v>1058</v>
      </c>
      <c r="H37" t="s">
        <v>858</v>
      </c>
      <c r="I37" t="str">
        <f>INDEX(Level[Level],MATCH(PIs[[#This Row],[L]],Level[GUID],0),1)</f>
        <v>Major Must</v>
      </c>
      <c r="N37" t="s">
        <v>924</v>
      </c>
      <c r="O37" t="str">
        <f>INDEX(allsections[[S]:[Order]],MATCH(PIs[[#This Row],[SGUID]],allsections[SGUID],0),1)</f>
        <v>FV 29 FERTILIZERS AND BIOSTIMULANTS</v>
      </c>
      <c r="P37" t="str">
        <f>INDEX(allsections[[S]:[Order]],MATCH(PIs[[#This Row],[SGUID]],allsections[SGUID],0),2)</f>
        <v>-</v>
      </c>
      <c r="Q37">
        <f>INDEX(allsections[[S]:[Order]],MATCH(PIs[[#This Row],[SGUID]],allsections[SGUID],0),3)</f>
        <v>29</v>
      </c>
      <c r="R37" t="s">
        <v>1059</v>
      </c>
      <c r="S37" t="str">
        <f>INDEX(allsections[[S]:[Order]],MATCH(PIs[[#This Row],[SSGUID]],allsections[SGUID],0),1)</f>
        <v>FV 29.01 Application records</v>
      </c>
      <c r="T37" t="str">
        <f>INDEX(allsections[[S]:[Order]],MATCH(PIs[[#This Row],[SSGUID]],allsections[SGUID],0),2)</f>
        <v>-</v>
      </c>
      <c r="U37" t="e">
        <f>INDEX(#REF!,MATCH(PIs[[#This Row],[GUID]],#REF!,0),2)</f>
        <v>#REF!</v>
      </c>
      <c r="V37" t="b">
        <v>0</v>
      </c>
    </row>
    <row r="38" spans="1:23" hidden="1">
      <c r="A38" t="s">
        <v>1060</v>
      </c>
      <c r="C38" t="s">
        <v>443</v>
      </c>
      <c r="D38" t="s">
        <v>1061</v>
      </c>
      <c r="E38" t="s">
        <v>1062</v>
      </c>
      <c r="F38" t="s">
        <v>1063</v>
      </c>
      <c r="G38" t="s">
        <v>1064</v>
      </c>
      <c r="H38" t="s">
        <v>858</v>
      </c>
      <c r="I38" t="str">
        <f>INDEX(Level[Level],MATCH(PIs[[#This Row],[L]],Level[GUID],0),1)</f>
        <v>Major Must</v>
      </c>
      <c r="N38" t="s">
        <v>924</v>
      </c>
      <c r="O38" t="str">
        <f>INDEX(allsections[[S]:[Order]],MATCH(PIs[[#This Row],[SGUID]],allsections[SGUID],0),1)</f>
        <v>FV 29 FERTILIZERS AND BIOSTIMULANTS</v>
      </c>
      <c r="P38" t="str">
        <f>INDEX(allsections[[S]:[Order]],MATCH(PIs[[#This Row],[SGUID]],allsections[SGUID],0),2)</f>
        <v>-</v>
      </c>
      <c r="Q38">
        <f>INDEX(allsections[[S]:[Order]],MATCH(PIs[[#This Row],[SGUID]],allsections[SGUID],0),3)</f>
        <v>29</v>
      </c>
      <c r="R38" t="s">
        <v>1065</v>
      </c>
      <c r="S38" t="str">
        <f>INDEX(allsections[[S]:[Order]],MATCH(PIs[[#This Row],[SSGUID]],allsections[SGUID],0),1)</f>
        <v>FV 29.03 Organic fertilizers</v>
      </c>
      <c r="T38" t="str">
        <f>INDEX(allsections[[S]:[Order]],MATCH(PIs[[#This Row],[SSGUID]],allsections[SGUID],0),2)</f>
        <v>-</v>
      </c>
      <c r="U38" t="e">
        <f>INDEX(#REF!,MATCH(PIs[[#This Row],[GUID]],#REF!,0),2)</f>
        <v>#REF!</v>
      </c>
      <c r="V38" t="b">
        <v>0</v>
      </c>
    </row>
    <row r="39" spans="1:23" ht="409.5" hidden="1">
      <c r="A39" t="s">
        <v>1066</v>
      </c>
      <c r="C39" t="s">
        <v>257</v>
      </c>
      <c r="D39" t="s">
        <v>1067</v>
      </c>
      <c r="E39" t="s">
        <v>1068</v>
      </c>
      <c r="F39" t="s">
        <v>1069</v>
      </c>
      <c r="G39" s="4" t="s">
        <v>1070</v>
      </c>
      <c r="H39" t="s">
        <v>858</v>
      </c>
      <c r="I39" t="str">
        <f>INDEX(Level[Level],MATCH(PIs[[#This Row],[L]],Level[GUID],0),1)</f>
        <v>Major Must</v>
      </c>
      <c r="N39" t="s">
        <v>1047</v>
      </c>
      <c r="O39" t="str">
        <f>INDEX(allsections[[S]:[Order]],MATCH(PIs[[#This Row],[SGUID]],allsections[SGUID],0),1)</f>
        <v>FV 21 SITE MANAGEMENT</v>
      </c>
      <c r="P39" t="str">
        <f>INDEX(allsections[[S]:[Order]],MATCH(PIs[[#This Row],[SGUID]],allsections[SGUID],0),2)</f>
        <v>-</v>
      </c>
      <c r="Q39">
        <f>INDEX(allsections[[S]:[Order]],MATCH(PIs[[#This Row],[SGUID]],allsections[SGUID],0),3)</f>
        <v>21</v>
      </c>
      <c r="R39" t="s">
        <v>860</v>
      </c>
      <c r="S39" t="str">
        <f>INDEX(allsections[[S]:[Order]],MATCH(PIs[[#This Row],[SSGUID]],allsections[SGUID],0),1)</f>
        <v>-</v>
      </c>
      <c r="T39" t="str">
        <f>INDEX(allsections[[S]:[Order]],MATCH(PIs[[#This Row],[SSGUID]],allsections[SGUID],0),2)</f>
        <v>-</v>
      </c>
      <c r="U39" t="e">
        <f>INDEX(#REF!,MATCH(PIs[[#This Row],[GUID]],#REF!,0),2)</f>
        <v>#REF!</v>
      </c>
      <c r="V39" t="b">
        <v>0</v>
      </c>
    </row>
    <row r="40" spans="1:23" hidden="1">
      <c r="A40" t="s">
        <v>1071</v>
      </c>
      <c r="C40" t="s">
        <v>418</v>
      </c>
      <c r="D40" t="s">
        <v>1072</v>
      </c>
      <c r="E40" t="s">
        <v>1073</v>
      </c>
      <c r="F40" t="s">
        <v>1074</v>
      </c>
      <c r="G40" t="s">
        <v>1075</v>
      </c>
      <c r="H40" t="s">
        <v>873</v>
      </c>
      <c r="I40" t="str">
        <f>INDEX(Level[Level],MATCH(PIs[[#This Row],[L]],Level[GUID],0),1)</f>
        <v>Minor Must</v>
      </c>
      <c r="N40" t="s">
        <v>924</v>
      </c>
      <c r="O40" t="str">
        <f>INDEX(allsections[[S]:[Order]],MATCH(PIs[[#This Row],[SGUID]],allsections[SGUID],0),1)</f>
        <v>FV 29 FERTILIZERS AND BIOSTIMULANTS</v>
      </c>
      <c r="P40" t="str">
        <f>INDEX(allsections[[S]:[Order]],MATCH(PIs[[#This Row],[SGUID]],allsections[SGUID],0),2)</f>
        <v>-</v>
      </c>
      <c r="Q40">
        <f>INDEX(allsections[[S]:[Order]],MATCH(PIs[[#This Row],[SGUID]],allsections[SGUID],0),3)</f>
        <v>29</v>
      </c>
      <c r="R40" t="s">
        <v>1059</v>
      </c>
      <c r="S40" t="str">
        <f>INDEX(allsections[[S]:[Order]],MATCH(PIs[[#This Row],[SSGUID]],allsections[SGUID],0),1)</f>
        <v>FV 29.01 Application records</v>
      </c>
      <c r="T40" t="str">
        <f>INDEX(allsections[[S]:[Order]],MATCH(PIs[[#This Row],[SSGUID]],allsections[SGUID],0),2)</f>
        <v>-</v>
      </c>
      <c r="U40" t="e">
        <f>INDEX(#REF!,MATCH(PIs[[#This Row],[GUID]],#REF!,0),2)</f>
        <v>#REF!</v>
      </c>
      <c r="V40" t="b">
        <v>0</v>
      </c>
    </row>
    <row r="41" spans="1:23" ht="409.5" hidden="1">
      <c r="A41" t="s">
        <v>1076</v>
      </c>
      <c r="C41" t="s">
        <v>426</v>
      </c>
      <c r="D41" t="s">
        <v>1077</v>
      </c>
      <c r="E41" t="s">
        <v>1078</v>
      </c>
      <c r="F41" t="s">
        <v>1079</v>
      </c>
      <c r="G41" s="4" t="s">
        <v>1080</v>
      </c>
      <c r="H41" t="s">
        <v>931</v>
      </c>
      <c r="I41" t="str">
        <f>INDEX(Level[Level],MATCH(PIs[[#This Row],[L]],Level[GUID],0),1)</f>
        <v>Recom.</v>
      </c>
      <c r="N41" t="s">
        <v>924</v>
      </c>
      <c r="O41" t="str">
        <f>INDEX(allsections[[S]:[Order]],MATCH(PIs[[#This Row],[SGUID]],allsections[SGUID],0),1)</f>
        <v>FV 29 FERTILIZERS AND BIOSTIMULANTS</v>
      </c>
      <c r="P41" t="str">
        <f>INDEX(allsections[[S]:[Order]],MATCH(PIs[[#This Row],[SGUID]],allsections[SGUID],0),2)</f>
        <v>-</v>
      </c>
      <c r="Q41">
        <f>INDEX(allsections[[S]:[Order]],MATCH(PIs[[#This Row],[SGUID]],allsections[SGUID],0),3)</f>
        <v>29</v>
      </c>
      <c r="R41" t="s">
        <v>1059</v>
      </c>
      <c r="S41" t="str">
        <f>INDEX(allsections[[S]:[Order]],MATCH(PIs[[#This Row],[SSGUID]],allsections[SGUID],0),1)</f>
        <v>FV 29.01 Application records</v>
      </c>
      <c r="T41" t="str">
        <f>INDEX(allsections[[S]:[Order]],MATCH(PIs[[#This Row],[SSGUID]],allsections[SGUID],0),2)</f>
        <v>-</v>
      </c>
      <c r="U41" t="e">
        <f>INDEX(#REF!,MATCH(PIs[[#This Row],[GUID]],#REF!,0),2)</f>
        <v>#REF!</v>
      </c>
      <c r="V41" t="b">
        <v>0</v>
      </c>
    </row>
    <row r="42" spans="1:23" hidden="1">
      <c r="A42" t="s">
        <v>1081</v>
      </c>
      <c r="C42" t="s">
        <v>420</v>
      </c>
      <c r="D42" t="s">
        <v>1072</v>
      </c>
      <c r="E42" t="s">
        <v>1073</v>
      </c>
      <c r="F42" t="s">
        <v>1082</v>
      </c>
      <c r="G42" t="s">
        <v>1083</v>
      </c>
      <c r="H42" t="s">
        <v>873</v>
      </c>
      <c r="I42" t="str">
        <f>INDEX(Level[Level],MATCH(PIs[[#This Row],[L]],Level[GUID],0),1)</f>
        <v>Minor Must</v>
      </c>
      <c r="N42" t="s">
        <v>924</v>
      </c>
      <c r="O42" t="str">
        <f>INDEX(allsections[[S]:[Order]],MATCH(PIs[[#This Row],[SGUID]],allsections[SGUID],0),1)</f>
        <v>FV 29 FERTILIZERS AND BIOSTIMULANTS</v>
      </c>
      <c r="P42" t="str">
        <f>INDEX(allsections[[S]:[Order]],MATCH(PIs[[#This Row],[SGUID]],allsections[SGUID],0),2)</f>
        <v>-</v>
      </c>
      <c r="Q42">
        <f>INDEX(allsections[[S]:[Order]],MATCH(PIs[[#This Row],[SGUID]],allsections[SGUID],0),3)</f>
        <v>29</v>
      </c>
      <c r="R42" t="s">
        <v>1059</v>
      </c>
      <c r="S42" t="str">
        <f>INDEX(allsections[[S]:[Order]],MATCH(PIs[[#This Row],[SSGUID]],allsections[SGUID],0),1)</f>
        <v>FV 29.01 Application records</v>
      </c>
      <c r="T42" t="str">
        <f>INDEX(allsections[[S]:[Order]],MATCH(PIs[[#This Row],[SSGUID]],allsections[SGUID],0),2)</f>
        <v>-</v>
      </c>
      <c r="U42" t="e">
        <f>INDEX(#REF!,MATCH(PIs[[#This Row],[GUID]],#REF!,0),2)</f>
        <v>#REF!</v>
      </c>
      <c r="V42" t="b">
        <v>0</v>
      </c>
    </row>
    <row r="43" spans="1:23" hidden="1">
      <c r="A43" t="s">
        <v>1084</v>
      </c>
      <c r="C43" t="s">
        <v>424</v>
      </c>
      <c r="D43" t="s">
        <v>1072</v>
      </c>
      <c r="E43" t="s">
        <v>1073</v>
      </c>
      <c r="F43" t="s">
        <v>1085</v>
      </c>
      <c r="G43" t="s">
        <v>1086</v>
      </c>
      <c r="H43" t="s">
        <v>873</v>
      </c>
      <c r="I43" t="str">
        <f>INDEX(Level[Level],MATCH(PIs[[#This Row],[L]],Level[GUID],0),1)</f>
        <v>Minor Must</v>
      </c>
      <c r="N43" t="s">
        <v>924</v>
      </c>
      <c r="O43" t="str">
        <f>INDEX(allsections[[S]:[Order]],MATCH(PIs[[#This Row],[SGUID]],allsections[SGUID],0),1)</f>
        <v>FV 29 FERTILIZERS AND BIOSTIMULANTS</v>
      </c>
      <c r="P43" t="str">
        <f>INDEX(allsections[[S]:[Order]],MATCH(PIs[[#This Row],[SGUID]],allsections[SGUID],0),2)</f>
        <v>-</v>
      </c>
      <c r="Q43">
        <f>INDEX(allsections[[S]:[Order]],MATCH(PIs[[#This Row],[SGUID]],allsections[SGUID],0),3)</f>
        <v>29</v>
      </c>
      <c r="R43" t="s">
        <v>1059</v>
      </c>
      <c r="S43" t="str">
        <f>INDEX(allsections[[S]:[Order]],MATCH(PIs[[#This Row],[SSGUID]],allsections[SGUID],0),1)</f>
        <v>FV 29.01 Application records</v>
      </c>
      <c r="T43" t="str">
        <f>INDEX(allsections[[S]:[Order]],MATCH(PIs[[#This Row],[SSGUID]],allsections[SGUID],0),2)</f>
        <v>-</v>
      </c>
      <c r="U43" t="e">
        <f>INDEX(#REF!,MATCH(PIs[[#This Row],[GUID]],#REF!,0),2)</f>
        <v>#REF!</v>
      </c>
      <c r="V43" t="b">
        <v>0</v>
      </c>
    </row>
    <row r="44" spans="1:23" hidden="1">
      <c r="A44" t="s">
        <v>1087</v>
      </c>
      <c r="C44" t="s">
        <v>422</v>
      </c>
      <c r="D44" t="s">
        <v>1072</v>
      </c>
      <c r="E44" t="s">
        <v>1073</v>
      </c>
      <c r="F44" t="s">
        <v>1088</v>
      </c>
      <c r="G44" t="s">
        <v>1089</v>
      </c>
      <c r="H44" t="s">
        <v>873</v>
      </c>
      <c r="I44" t="str">
        <f>INDEX(Level[Level],MATCH(PIs[[#This Row],[L]],Level[GUID],0),1)</f>
        <v>Minor Must</v>
      </c>
      <c r="N44" t="s">
        <v>924</v>
      </c>
      <c r="O44" t="str">
        <f>INDEX(allsections[[S]:[Order]],MATCH(PIs[[#This Row],[SGUID]],allsections[SGUID],0),1)</f>
        <v>FV 29 FERTILIZERS AND BIOSTIMULANTS</v>
      </c>
      <c r="P44" t="str">
        <f>INDEX(allsections[[S]:[Order]],MATCH(PIs[[#This Row],[SGUID]],allsections[SGUID],0),2)</f>
        <v>-</v>
      </c>
      <c r="Q44">
        <f>INDEX(allsections[[S]:[Order]],MATCH(PIs[[#This Row],[SGUID]],allsections[SGUID],0),3)</f>
        <v>29</v>
      </c>
      <c r="R44" t="s">
        <v>1059</v>
      </c>
      <c r="S44" t="str">
        <f>INDEX(allsections[[S]:[Order]],MATCH(PIs[[#This Row],[SSGUID]],allsections[SGUID],0),1)</f>
        <v>FV 29.01 Application records</v>
      </c>
      <c r="T44" t="str">
        <f>INDEX(allsections[[S]:[Order]],MATCH(PIs[[#This Row],[SSGUID]],allsections[SGUID],0),2)</f>
        <v>-</v>
      </c>
      <c r="U44" t="e">
        <f>INDEX(#REF!,MATCH(PIs[[#This Row],[GUID]],#REF!,0),2)</f>
        <v>#REF!</v>
      </c>
      <c r="V44" t="b">
        <v>0</v>
      </c>
    </row>
    <row r="45" spans="1:23" hidden="1">
      <c r="A45" t="s">
        <v>1090</v>
      </c>
      <c r="C45" t="s">
        <v>415</v>
      </c>
      <c r="D45" t="s">
        <v>1072</v>
      </c>
      <c r="E45" t="s">
        <v>1073</v>
      </c>
      <c r="F45" t="s">
        <v>1091</v>
      </c>
      <c r="G45" t="s">
        <v>1092</v>
      </c>
      <c r="H45" t="s">
        <v>873</v>
      </c>
      <c r="I45" t="str">
        <f>INDEX(Level[Level],MATCH(PIs[[#This Row],[L]],Level[GUID],0),1)</f>
        <v>Minor Must</v>
      </c>
      <c r="N45" t="s">
        <v>924</v>
      </c>
      <c r="O45" t="str">
        <f>INDEX(allsections[[S]:[Order]],MATCH(PIs[[#This Row],[SGUID]],allsections[SGUID],0),1)</f>
        <v>FV 29 FERTILIZERS AND BIOSTIMULANTS</v>
      </c>
      <c r="P45" t="str">
        <f>INDEX(allsections[[S]:[Order]],MATCH(PIs[[#This Row],[SGUID]],allsections[SGUID],0),2)</f>
        <v>-</v>
      </c>
      <c r="Q45">
        <f>INDEX(allsections[[S]:[Order]],MATCH(PIs[[#This Row],[SGUID]],allsections[SGUID],0),3)</f>
        <v>29</v>
      </c>
      <c r="R45" t="s">
        <v>1059</v>
      </c>
      <c r="S45" t="str">
        <f>INDEX(allsections[[S]:[Order]],MATCH(PIs[[#This Row],[SSGUID]],allsections[SGUID],0),1)</f>
        <v>FV 29.01 Application records</v>
      </c>
      <c r="T45" t="str">
        <f>INDEX(allsections[[S]:[Order]],MATCH(PIs[[#This Row],[SSGUID]],allsections[SGUID],0),2)</f>
        <v>-</v>
      </c>
      <c r="U45" t="e">
        <f>INDEX(#REF!,MATCH(PIs[[#This Row],[GUID]],#REF!,0),2)</f>
        <v>#REF!</v>
      </c>
      <c r="V45" t="b">
        <v>0</v>
      </c>
    </row>
    <row r="46" spans="1:23" ht="409.5" hidden="1">
      <c r="A46" t="s">
        <v>1093</v>
      </c>
      <c r="C46" t="s">
        <v>342</v>
      </c>
      <c r="D46" t="s">
        <v>1094</v>
      </c>
      <c r="E46" t="s">
        <v>1095</v>
      </c>
      <c r="F46" t="s">
        <v>1096</v>
      </c>
      <c r="G46" s="4" t="s">
        <v>1097</v>
      </c>
      <c r="H46" t="s">
        <v>873</v>
      </c>
      <c r="I46" t="str">
        <f>INDEX(Level[Level],MATCH(PIs[[#This Row],[L]],Level[GUID],0),1)</f>
        <v>Minor Must</v>
      </c>
      <c r="N46" t="s">
        <v>888</v>
      </c>
      <c r="O46" t="str">
        <f>INDEX(allsections[[S]:[Order]],MATCH(PIs[[#This Row],[SGUID]],allsections[SGUID],0),1)</f>
        <v>FV 25 WASTE MANAGEMENT</v>
      </c>
      <c r="P46" t="str">
        <f>INDEX(allsections[[S]:[Order]],MATCH(PIs[[#This Row],[SGUID]],allsections[SGUID],0),2)</f>
        <v>-</v>
      </c>
      <c r="Q46">
        <f>INDEX(allsections[[S]:[Order]],MATCH(PIs[[#This Row],[SGUID]],allsections[SGUID],0),3)</f>
        <v>25</v>
      </c>
      <c r="R46" t="s">
        <v>860</v>
      </c>
      <c r="S46" t="str">
        <f>INDEX(allsections[[S]:[Order]],MATCH(PIs[[#This Row],[SSGUID]],allsections[SGUID],0),1)</f>
        <v>-</v>
      </c>
      <c r="T46" t="str">
        <f>INDEX(allsections[[S]:[Order]],MATCH(PIs[[#This Row],[SSGUID]],allsections[SGUID],0),2)</f>
        <v>-</v>
      </c>
      <c r="U46" t="e">
        <f>INDEX(#REF!,MATCH(PIs[[#This Row],[GUID]],#REF!,0),2)</f>
        <v>#REF!</v>
      </c>
      <c r="V46" t="b">
        <v>0</v>
      </c>
    </row>
    <row r="47" spans="1:23" ht="409.5" hidden="1">
      <c r="A47" t="s">
        <v>1098</v>
      </c>
      <c r="C47" t="s">
        <v>440</v>
      </c>
      <c r="D47" t="s">
        <v>1099</v>
      </c>
      <c r="E47" t="s">
        <v>1100</v>
      </c>
      <c r="F47" t="s">
        <v>1101</v>
      </c>
      <c r="G47" s="4" t="s">
        <v>1102</v>
      </c>
      <c r="H47" t="s">
        <v>858</v>
      </c>
      <c r="I47" t="str">
        <f>INDEX(Level[Level],MATCH(PIs[[#This Row],[L]],Level[GUID],0),1)</f>
        <v>Major Must</v>
      </c>
      <c r="N47" t="s">
        <v>924</v>
      </c>
      <c r="O47" t="str">
        <f>INDEX(allsections[[S]:[Order]],MATCH(PIs[[#This Row],[SGUID]],allsections[SGUID],0),1)</f>
        <v>FV 29 FERTILIZERS AND BIOSTIMULANTS</v>
      </c>
      <c r="P47" t="str">
        <f>INDEX(allsections[[S]:[Order]],MATCH(PIs[[#This Row],[SGUID]],allsections[SGUID],0),2)</f>
        <v>-</v>
      </c>
      <c r="Q47">
        <f>INDEX(allsections[[S]:[Order]],MATCH(PIs[[#This Row],[SGUID]],allsections[SGUID],0),3)</f>
        <v>29</v>
      </c>
      <c r="R47" t="s">
        <v>1065</v>
      </c>
      <c r="S47" t="str">
        <f>INDEX(allsections[[S]:[Order]],MATCH(PIs[[#This Row],[SSGUID]],allsections[SGUID],0),1)</f>
        <v>FV 29.03 Organic fertilizers</v>
      </c>
      <c r="T47" t="str">
        <f>INDEX(allsections[[S]:[Order]],MATCH(PIs[[#This Row],[SSGUID]],allsections[SGUID],0),2)</f>
        <v>-</v>
      </c>
      <c r="U47" t="e">
        <f>INDEX(#REF!,MATCH(PIs[[#This Row],[GUID]],#REF!,0),2)</f>
        <v>#REF!</v>
      </c>
      <c r="V47" t="b">
        <v>0</v>
      </c>
    </row>
    <row r="48" spans="1:23" ht="409.5" hidden="1">
      <c r="A48" t="s">
        <v>1103</v>
      </c>
      <c r="C48" t="s">
        <v>361</v>
      </c>
      <c r="D48" t="s">
        <v>1104</v>
      </c>
      <c r="E48" t="s">
        <v>1105</v>
      </c>
      <c r="F48" t="s">
        <v>1106</v>
      </c>
      <c r="G48" s="4" t="s">
        <v>1107</v>
      </c>
      <c r="H48" t="s">
        <v>858</v>
      </c>
      <c r="I48" t="str">
        <f>INDEX(Level[Level],MATCH(PIs[[#This Row],[L]],Level[GUID],0),1)</f>
        <v>Major Must</v>
      </c>
      <c r="N48" t="s">
        <v>1108</v>
      </c>
      <c r="O48" t="str">
        <f>INDEX(allsections[[S]:[Order]],MATCH(PIs[[#This Row],[SGUID]],allsections[SGUID],0),1)</f>
        <v>FV 26 PLANT PROPAGATION MATERIAL</v>
      </c>
      <c r="P48" t="str">
        <f>INDEX(allsections[[S]:[Order]],MATCH(PIs[[#This Row],[SGUID]],allsections[SGUID],0),2)</f>
        <v>-</v>
      </c>
      <c r="Q48">
        <f>INDEX(allsections[[S]:[Order]],MATCH(PIs[[#This Row],[SGUID]],allsections[SGUID],0),3)</f>
        <v>26</v>
      </c>
      <c r="R48" t="s">
        <v>860</v>
      </c>
      <c r="S48" t="str">
        <f>INDEX(allsections[[S]:[Order]],MATCH(PIs[[#This Row],[SSGUID]],allsections[SGUID],0),1)</f>
        <v>-</v>
      </c>
      <c r="T48" t="str">
        <f>INDEX(allsections[[S]:[Order]],MATCH(PIs[[#This Row],[SSGUID]],allsections[SGUID],0),2)</f>
        <v>-</v>
      </c>
      <c r="U48" t="e">
        <f>INDEX(#REF!,MATCH(PIs[[#This Row],[GUID]],#REF!,0),2)</f>
        <v>#REF!</v>
      </c>
      <c r="V48" t="b">
        <v>0</v>
      </c>
    </row>
    <row r="49" spans="1:22" ht="409.5" hidden="1">
      <c r="A49" t="s">
        <v>1109</v>
      </c>
      <c r="C49" t="s">
        <v>358</v>
      </c>
      <c r="D49" t="s">
        <v>1110</v>
      </c>
      <c r="E49" t="s">
        <v>1111</v>
      </c>
      <c r="F49" t="s">
        <v>1112</v>
      </c>
      <c r="G49" s="4" t="s">
        <v>1113</v>
      </c>
      <c r="H49" t="s">
        <v>858</v>
      </c>
      <c r="I49" t="str">
        <f>INDEX(Level[Level],MATCH(PIs[[#This Row],[L]],Level[GUID],0),1)</f>
        <v>Major Must</v>
      </c>
      <c r="N49" t="s">
        <v>1108</v>
      </c>
      <c r="O49" t="str">
        <f>INDEX(allsections[[S]:[Order]],MATCH(PIs[[#This Row],[SGUID]],allsections[SGUID],0),1)</f>
        <v>FV 26 PLANT PROPAGATION MATERIAL</v>
      </c>
      <c r="P49" t="str">
        <f>INDEX(allsections[[S]:[Order]],MATCH(PIs[[#This Row],[SGUID]],allsections[SGUID],0),2)</f>
        <v>-</v>
      </c>
      <c r="Q49">
        <f>INDEX(allsections[[S]:[Order]],MATCH(PIs[[#This Row],[SGUID]],allsections[SGUID],0),3)</f>
        <v>26</v>
      </c>
      <c r="R49" t="s">
        <v>860</v>
      </c>
      <c r="S49" t="str">
        <f>INDEX(allsections[[S]:[Order]],MATCH(PIs[[#This Row],[SSGUID]],allsections[SGUID],0),1)</f>
        <v>-</v>
      </c>
      <c r="T49" t="str">
        <f>INDEX(allsections[[S]:[Order]],MATCH(PIs[[#This Row],[SSGUID]],allsections[SGUID],0),2)</f>
        <v>-</v>
      </c>
      <c r="U49" t="e">
        <f>INDEX(#REF!,MATCH(PIs[[#This Row],[GUID]],#REF!,0),2)</f>
        <v>#REF!</v>
      </c>
      <c r="V49" t="b">
        <v>0</v>
      </c>
    </row>
    <row r="50" spans="1:22" ht="409.5" hidden="1">
      <c r="A50" t="s">
        <v>1114</v>
      </c>
      <c r="C50" t="s">
        <v>437</v>
      </c>
      <c r="D50" t="s">
        <v>1115</v>
      </c>
      <c r="E50" t="s">
        <v>1116</v>
      </c>
      <c r="F50" t="s">
        <v>1117</v>
      </c>
      <c r="G50" s="4" t="s">
        <v>1118</v>
      </c>
      <c r="H50" t="s">
        <v>858</v>
      </c>
      <c r="I50" t="str">
        <f>INDEX(Level[Level],MATCH(PIs[[#This Row],[L]],Level[GUID],0),1)</f>
        <v>Major Must</v>
      </c>
      <c r="N50" t="s">
        <v>924</v>
      </c>
      <c r="O50" t="str">
        <f>INDEX(allsections[[S]:[Order]],MATCH(PIs[[#This Row],[SGUID]],allsections[SGUID],0),1)</f>
        <v>FV 29 FERTILIZERS AND BIOSTIMULANTS</v>
      </c>
      <c r="P50" t="str">
        <f>INDEX(allsections[[S]:[Order]],MATCH(PIs[[#This Row],[SGUID]],allsections[SGUID],0),2)</f>
        <v>-</v>
      </c>
      <c r="Q50">
        <f>INDEX(allsections[[S]:[Order]],MATCH(PIs[[#This Row],[SGUID]],allsections[SGUID],0),3)</f>
        <v>29</v>
      </c>
      <c r="R50" t="s">
        <v>1065</v>
      </c>
      <c r="S50" t="str">
        <f>INDEX(allsections[[S]:[Order]],MATCH(PIs[[#This Row],[SSGUID]],allsections[SGUID],0),1)</f>
        <v>FV 29.03 Organic fertilizers</v>
      </c>
      <c r="T50" t="str">
        <f>INDEX(allsections[[S]:[Order]],MATCH(PIs[[#This Row],[SSGUID]],allsections[SGUID],0),2)</f>
        <v>-</v>
      </c>
      <c r="U50" t="e">
        <f>INDEX(#REF!,MATCH(PIs[[#This Row],[GUID]],#REF!,0),2)</f>
        <v>#REF!</v>
      </c>
      <c r="V50" t="b">
        <v>0</v>
      </c>
    </row>
    <row r="51" spans="1:22" hidden="1">
      <c r="A51" t="s">
        <v>1119</v>
      </c>
      <c r="C51" t="s">
        <v>349</v>
      </c>
      <c r="D51" t="s">
        <v>1120</v>
      </c>
      <c r="E51" t="s">
        <v>1121</v>
      </c>
      <c r="F51" t="s">
        <v>1122</v>
      </c>
      <c r="G51" t="s">
        <v>1123</v>
      </c>
      <c r="H51" t="s">
        <v>858</v>
      </c>
      <c r="I51" t="str">
        <f>INDEX(Level[Level],MATCH(PIs[[#This Row],[L]],Level[GUID],0),1)</f>
        <v>Major Must</v>
      </c>
      <c r="N51" t="s">
        <v>1108</v>
      </c>
      <c r="O51" t="str">
        <f>INDEX(allsections[[S]:[Order]],MATCH(PIs[[#This Row],[SGUID]],allsections[SGUID],0),1)</f>
        <v>FV 26 PLANT PROPAGATION MATERIAL</v>
      </c>
      <c r="P51" t="str">
        <f>INDEX(allsections[[S]:[Order]],MATCH(PIs[[#This Row],[SGUID]],allsections[SGUID],0),2)</f>
        <v>-</v>
      </c>
      <c r="Q51">
        <f>INDEX(allsections[[S]:[Order]],MATCH(PIs[[#This Row],[SGUID]],allsections[SGUID],0),3)</f>
        <v>26</v>
      </c>
      <c r="R51" t="s">
        <v>860</v>
      </c>
      <c r="S51" t="str">
        <f>INDEX(allsections[[S]:[Order]],MATCH(PIs[[#This Row],[SSGUID]],allsections[SGUID],0),1)</f>
        <v>-</v>
      </c>
      <c r="T51" t="str">
        <f>INDEX(allsections[[S]:[Order]],MATCH(PIs[[#This Row],[SSGUID]],allsections[SGUID],0),2)</f>
        <v>-</v>
      </c>
      <c r="U51" t="e">
        <f>INDEX(#REF!,MATCH(PIs[[#This Row],[GUID]],#REF!,0),2)</f>
        <v>#REF!</v>
      </c>
      <c r="V51" t="b">
        <v>0</v>
      </c>
    </row>
    <row r="52" spans="1:22" ht="409.5" hidden="1">
      <c r="A52" t="s">
        <v>1124</v>
      </c>
      <c r="C52" t="s">
        <v>355</v>
      </c>
      <c r="D52" t="s">
        <v>1125</v>
      </c>
      <c r="E52" t="s">
        <v>1126</v>
      </c>
      <c r="F52" t="s">
        <v>1127</v>
      </c>
      <c r="G52" s="4" t="s">
        <v>1128</v>
      </c>
      <c r="H52" t="s">
        <v>873</v>
      </c>
      <c r="I52" t="str">
        <f>INDEX(Level[Level],MATCH(PIs[[#This Row],[L]],Level[GUID],0),1)</f>
        <v>Minor Must</v>
      </c>
      <c r="N52" t="s">
        <v>1108</v>
      </c>
      <c r="O52" t="str">
        <f>INDEX(allsections[[S]:[Order]],MATCH(PIs[[#This Row],[SGUID]],allsections[SGUID],0),1)</f>
        <v>FV 26 PLANT PROPAGATION MATERIAL</v>
      </c>
      <c r="P52" t="str">
        <f>INDEX(allsections[[S]:[Order]],MATCH(PIs[[#This Row],[SGUID]],allsections[SGUID],0),2)</f>
        <v>-</v>
      </c>
      <c r="Q52">
        <f>INDEX(allsections[[S]:[Order]],MATCH(PIs[[#This Row],[SGUID]],allsections[SGUID],0),3)</f>
        <v>26</v>
      </c>
      <c r="R52" t="s">
        <v>860</v>
      </c>
      <c r="S52" t="str">
        <f>INDEX(allsections[[S]:[Order]],MATCH(PIs[[#This Row],[SSGUID]],allsections[SGUID],0),1)</f>
        <v>-</v>
      </c>
      <c r="T52" t="str">
        <f>INDEX(allsections[[S]:[Order]],MATCH(PIs[[#This Row],[SSGUID]],allsections[SGUID],0),2)</f>
        <v>-</v>
      </c>
      <c r="U52" t="e">
        <f>INDEX(#REF!,MATCH(PIs[[#This Row],[GUID]],#REF!,0),2)</f>
        <v>#REF!</v>
      </c>
      <c r="V52" t="b">
        <v>0</v>
      </c>
    </row>
    <row r="53" spans="1:22" hidden="1">
      <c r="A53" t="s">
        <v>1129</v>
      </c>
      <c r="C53" t="s">
        <v>333</v>
      </c>
      <c r="D53" t="s">
        <v>1130</v>
      </c>
      <c r="E53" t="s">
        <v>1131</v>
      </c>
      <c r="F53" t="s">
        <v>1132</v>
      </c>
      <c r="G53" t="s">
        <v>1133</v>
      </c>
      <c r="H53" t="s">
        <v>931</v>
      </c>
      <c r="I53" t="str">
        <f>INDEX(Level[Level],MATCH(PIs[[#This Row],[L]],Level[GUID],0),1)</f>
        <v>Recom.</v>
      </c>
      <c r="N53" t="s">
        <v>888</v>
      </c>
      <c r="O53" t="str">
        <f>INDEX(allsections[[S]:[Order]],MATCH(PIs[[#This Row],[SGUID]],allsections[SGUID],0),1)</f>
        <v>FV 25 WASTE MANAGEMENT</v>
      </c>
      <c r="P53" t="str">
        <f>INDEX(allsections[[S]:[Order]],MATCH(PIs[[#This Row],[SGUID]],allsections[SGUID],0),2)</f>
        <v>-</v>
      </c>
      <c r="Q53">
        <f>INDEX(allsections[[S]:[Order]],MATCH(PIs[[#This Row],[SGUID]],allsections[SGUID],0),3)</f>
        <v>25</v>
      </c>
      <c r="R53" t="s">
        <v>860</v>
      </c>
      <c r="S53" t="str">
        <f>INDEX(allsections[[S]:[Order]],MATCH(PIs[[#This Row],[SSGUID]],allsections[SGUID],0),1)</f>
        <v>-</v>
      </c>
      <c r="T53" t="str">
        <f>INDEX(allsections[[S]:[Order]],MATCH(PIs[[#This Row],[SSGUID]],allsections[SGUID],0),2)</f>
        <v>-</v>
      </c>
      <c r="U53" t="e">
        <f>INDEX(#REF!,MATCH(PIs[[#This Row],[GUID]],#REF!,0),2)</f>
        <v>#REF!</v>
      </c>
      <c r="V53" t="b">
        <v>0</v>
      </c>
    </row>
    <row r="54" spans="1:22" ht="409.5" hidden="1">
      <c r="A54" t="s">
        <v>1134</v>
      </c>
      <c r="C54" t="s">
        <v>352</v>
      </c>
      <c r="D54" t="s">
        <v>1135</v>
      </c>
      <c r="E54" t="s">
        <v>1136</v>
      </c>
      <c r="F54" t="s">
        <v>1137</v>
      </c>
      <c r="G54" s="4" t="s">
        <v>1138</v>
      </c>
      <c r="H54" t="s">
        <v>858</v>
      </c>
      <c r="I54" t="str">
        <f>INDEX(Level[Level],MATCH(PIs[[#This Row],[L]],Level[GUID],0),1)</f>
        <v>Major Must</v>
      </c>
      <c r="N54" t="s">
        <v>1108</v>
      </c>
      <c r="O54" t="str">
        <f>INDEX(allsections[[S]:[Order]],MATCH(PIs[[#This Row],[SGUID]],allsections[SGUID],0),1)</f>
        <v>FV 26 PLANT PROPAGATION MATERIAL</v>
      </c>
      <c r="P54" t="str">
        <f>INDEX(allsections[[S]:[Order]],MATCH(PIs[[#This Row],[SGUID]],allsections[SGUID],0),2)</f>
        <v>-</v>
      </c>
      <c r="Q54">
        <f>INDEX(allsections[[S]:[Order]],MATCH(PIs[[#This Row],[SGUID]],allsections[SGUID],0),3)</f>
        <v>26</v>
      </c>
      <c r="R54" t="s">
        <v>860</v>
      </c>
      <c r="S54" t="str">
        <f>INDEX(allsections[[S]:[Order]],MATCH(PIs[[#This Row],[SSGUID]],allsections[SGUID],0),1)</f>
        <v>-</v>
      </c>
      <c r="T54" t="str">
        <f>INDEX(allsections[[S]:[Order]],MATCH(PIs[[#This Row],[SSGUID]],allsections[SGUID],0),2)</f>
        <v>-</v>
      </c>
      <c r="U54" t="e">
        <f>INDEX(#REF!,MATCH(PIs[[#This Row],[GUID]],#REF!,0),2)</f>
        <v>#REF!</v>
      </c>
      <c r="V54" t="b">
        <v>0</v>
      </c>
    </row>
    <row r="55" spans="1:22" hidden="1">
      <c r="A55" t="s">
        <v>1139</v>
      </c>
      <c r="C55" t="s">
        <v>330</v>
      </c>
      <c r="D55" t="s">
        <v>1140</v>
      </c>
      <c r="E55" t="s">
        <v>1141</v>
      </c>
      <c r="F55" t="s">
        <v>1142</v>
      </c>
      <c r="G55" t="s">
        <v>1143</v>
      </c>
      <c r="H55" t="s">
        <v>873</v>
      </c>
      <c r="I55" t="str">
        <f>INDEX(Level[Level],MATCH(PIs[[#This Row],[L]],Level[GUID],0),1)</f>
        <v>Minor Must</v>
      </c>
      <c r="N55" t="s">
        <v>888</v>
      </c>
      <c r="O55" t="str">
        <f>INDEX(allsections[[S]:[Order]],MATCH(PIs[[#This Row],[SGUID]],allsections[SGUID],0),1)</f>
        <v>FV 25 WASTE MANAGEMENT</v>
      </c>
      <c r="P55" t="str">
        <f>INDEX(allsections[[S]:[Order]],MATCH(PIs[[#This Row],[SGUID]],allsections[SGUID],0),2)</f>
        <v>-</v>
      </c>
      <c r="Q55">
        <f>INDEX(allsections[[S]:[Order]],MATCH(PIs[[#This Row],[SGUID]],allsections[SGUID],0),3)</f>
        <v>25</v>
      </c>
      <c r="R55" t="s">
        <v>860</v>
      </c>
      <c r="S55" t="str">
        <f>INDEX(allsections[[S]:[Order]],MATCH(PIs[[#This Row],[SSGUID]],allsections[SGUID],0),1)</f>
        <v>-</v>
      </c>
      <c r="T55" t="str">
        <f>INDEX(allsections[[S]:[Order]],MATCH(PIs[[#This Row],[SSGUID]],allsections[SGUID],0),2)</f>
        <v>-</v>
      </c>
      <c r="U55" t="e">
        <f>INDEX(#REF!,MATCH(PIs[[#This Row],[GUID]],#REF!,0),2)</f>
        <v>#REF!</v>
      </c>
      <c r="V55" t="b">
        <v>0</v>
      </c>
    </row>
    <row r="56" spans="1:22" ht="409.5" hidden="1">
      <c r="A56" t="s">
        <v>1144</v>
      </c>
      <c r="C56" t="s">
        <v>324</v>
      </c>
      <c r="D56" t="s">
        <v>1145</v>
      </c>
      <c r="E56" t="s">
        <v>1146</v>
      </c>
      <c r="F56" t="s">
        <v>1147</v>
      </c>
      <c r="G56" s="4" t="s">
        <v>1148</v>
      </c>
      <c r="H56" t="s">
        <v>873</v>
      </c>
      <c r="I56" t="str">
        <f>INDEX(Level[Level],MATCH(PIs[[#This Row],[L]],Level[GUID],0),1)</f>
        <v>Minor Must</v>
      </c>
      <c r="N56" t="s">
        <v>888</v>
      </c>
      <c r="O56" t="str">
        <f>INDEX(allsections[[S]:[Order]],MATCH(PIs[[#This Row],[SGUID]],allsections[SGUID],0),1)</f>
        <v>FV 25 WASTE MANAGEMENT</v>
      </c>
      <c r="P56" t="str">
        <f>INDEX(allsections[[S]:[Order]],MATCH(PIs[[#This Row],[SGUID]],allsections[SGUID],0),2)</f>
        <v>-</v>
      </c>
      <c r="Q56">
        <f>INDEX(allsections[[S]:[Order]],MATCH(PIs[[#This Row],[SGUID]],allsections[SGUID],0),3)</f>
        <v>25</v>
      </c>
      <c r="R56" t="s">
        <v>860</v>
      </c>
      <c r="S56" t="str">
        <f>INDEX(allsections[[S]:[Order]],MATCH(PIs[[#This Row],[SSGUID]],allsections[SGUID],0),1)</f>
        <v>-</v>
      </c>
      <c r="T56" t="str">
        <f>INDEX(allsections[[S]:[Order]],MATCH(PIs[[#This Row],[SSGUID]],allsections[SGUID],0),2)</f>
        <v>-</v>
      </c>
      <c r="U56" t="e">
        <f>INDEX(#REF!,MATCH(PIs[[#This Row],[GUID]],#REF!,0),2)</f>
        <v>#REF!</v>
      </c>
      <c r="V56" t="b">
        <v>0</v>
      </c>
    </row>
    <row r="57" spans="1:22" ht="409.5">
      <c r="A57" t="s">
        <v>1149</v>
      </c>
      <c r="C57" t="s">
        <v>321</v>
      </c>
      <c r="D57" t="s">
        <v>1150</v>
      </c>
      <c r="E57" t="s">
        <v>1151</v>
      </c>
      <c r="F57" t="s">
        <v>1152</v>
      </c>
      <c r="G57" s="4" t="s">
        <v>1153</v>
      </c>
      <c r="H57" t="s">
        <v>858</v>
      </c>
      <c r="I57" t="str">
        <f>INDEX(Level[Level],MATCH(PIs[[#This Row],[L]],Level[GUID],0),1)</f>
        <v>Major Must</v>
      </c>
      <c r="N57" t="s">
        <v>888</v>
      </c>
      <c r="O57" t="str">
        <f>INDEX(allsections[[S]:[Order]],MATCH(PIs[[#This Row],[SGUID]],allsections[SGUID],0),1)</f>
        <v>FV 25 WASTE MANAGEMENT</v>
      </c>
      <c r="P57" t="str">
        <f>INDEX(allsections[[S]:[Order]],MATCH(PIs[[#This Row],[SGUID]],allsections[SGUID],0),2)</f>
        <v>-</v>
      </c>
      <c r="Q57">
        <f>INDEX(allsections[[S]:[Order]],MATCH(PIs[[#This Row],[SGUID]],allsections[SGUID],0),3)</f>
        <v>25</v>
      </c>
      <c r="R57" t="s">
        <v>860</v>
      </c>
      <c r="S57" t="str">
        <f>INDEX(allsections[[S]:[Order]],MATCH(PIs[[#This Row],[SSGUID]],allsections[SGUID],0),1)</f>
        <v>-</v>
      </c>
      <c r="T57" t="str">
        <f>INDEX(allsections[[S]:[Order]],MATCH(PIs[[#This Row],[SSGUID]],allsections[SGUID],0),2)</f>
        <v>-</v>
      </c>
      <c r="U57" t="e">
        <f>INDEX(#REF!,MATCH(PIs[[#This Row],[GUID]],#REF!,0),2)</f>
        <v>#REF!</v>
      </c>
      <c r="V57" t="b">
        <v>0</v>
      </c>
    </row>
    <row r="58" spans="1:22" ht="409.5" hidden="1">
      <c r="A58" t="s">
        <v>1154</v>
      </c>
      <c r="C58" t="s">
        <v>260</v>
      </c>
      <c r="D58" t="s">
        <v>1155</v>
      </c>
      <c r="E58" t="s">
        <v>1156</v>
      </c>
      <c r="F58" t="s">
        <v>1157</v>
      </c>
      <c r="G58" s="4" t="s">
        <v>1158</v>
      </c>
      <c r="H58" t="s">
        <v>858</v>
      </c>
      <c r="I58" t="str">
        <f>INDEX(Level[Level],MATCH(PIs[[#This Row],[L]],Level[GUID],0),1)</f>
        <v>Major Must</v>
      </c>
      <c r="N58" t="s">
        <v>1047</v>
      </c>
      <c r="O58" t="str">
        <f>INDEX(allsections[[S]:[Order]],MATCH(PIs[[#This Row],[SGUID]],allsections[SGUID],0),1)</f>
        <v>FV 21 SITE MANAGEMENT</v>
      </c>
      <c r="P58" t="str">
        <f>INDEX(allsections[[S]:[Order]],MATCH(PIs[[#This Row],[SGUID]],allsections[SGUID],0),2)</f>
        <v>-</v>
      </c>
      <c r="Q58">
        <f>INDEX(allsections[[S]:[Order]],MATCH(PIs[[#This Row],[SGUID]],allsections[SGUID],0),3)</f>
        <v>21</v>
      </c>
      <c r="R58" t="s">
        <v>860</v>
      </c>
      <c r="S58" t="str">
        <f>INDEX(allsections[[S]:[Order]],MATCH(PIs[[#This Row],[SSGUID]],allsections[SGUID],0),1)</f>
        <v>-</v>
      </c>
      <c r="T58" t="str">
        <f>INDEX(allsections[[S]:[Order]],MATCH(PIs[[#This Row],[SSGUID]],allsections[SGUID],0),2)</f>
        <v>-</v>
      </c>
      <c r="U58" t="e">
        <f>INDEX(#REF!,MATCH(PIs[[#This Row],[GUID]],#REF!,0),2)</f>
        <v>#REF!</v>
      </c>
      <c r="V58" t="b">
        <v>0</v>
      </c>
    </row>
    <row r="59" spans="1:22" hidden="1">
      <c r="A59" t="s">
        <v>1159</v>
      </c>
      <c r="C59" t="s">
        <v>263</v>
      </c>
      <c r="D59" t="s">
        <v>1160</v>
      </c>
      <c r="E59" t="s">
        <v>1161</v>
      </c>
      <c r="F59" t="s">
        <v>1162</v>
      </c>
      <c r="G59" t="s">
        <v>1163</v>
      </c>
      <c r="H59" t="s">
        <v>858</v>
      </c>
      <c r="I59" t="str">
        <f>INDEX(Level[Level],MATCH(PIs[[#This Row],[L]],Level[GUID],0),1)</f>
        <v>Major Must</v>
      </c>
      <c r="N59" t="s">
        <v>1047</v>
      </c>
      <c r="O59" t="str">
        <f>INDEX(allsections[[S]:[Order]],MATCH(PIs[[#This Row],[SGUID]],allsections[SGUID],0),1)</f>
        <v>FV 21 SITE MANAGEMENT</v>
      </c>
      <c r="P59" t="str">
        <f>INDEX(allsections[[S]:[Order]],MATCH(PIs[[#This Row],[SGUID]],allsections[SGUID],0),2)</f>
        <v>-</v>
      </c>
      <c r="Q59">
        <f>INDEX(allsections[[S]:[Order]],MATCH(PIs[[#This Row],[SGUID]],allsections[SGUID],0),3)</f>
        <v>21</v>
      </c>
      <c r="R59" t="s">
        <v>860</v>
      </c>
      <c r="S59" t="str">
        <f>INDEX(allsections[[S]:[Order]],MATCH(PIs[[#This Row],[SSGUID]],allsections[SGUID],0),1)</f>
        <v>-</v>
      </c>
      <c r="T59" t="str">
        <f>INDEX(allsections[[S]:[Order]],MATCH(PIs[[#This Row],[SSGUID]],allsections[SGUID],0),2)</f>
        <v>-</v>
      </c>
      <c r="U59" t="e">
        <f>INDEX(#REF!,MATCH(PIs[[#This Row],[GUID]],#REF!,0),2)</f>
        <v>#REF!</v>
      </c>
      <c r="V59" t="b">
        <v>0</v>
      </c>
    </row>
    <row r="60" spans="1:22" hidden="1">
      <c r="A60" t="s">
        <v>1164</v>
      </c>
      <c r="C60" t="s">
        <v>585</v>
      </c>
      <c r="D60" t="s">
        <v>1165</v>
      </c>
      <c r="E60" t="s">
        <v>1166</v>
      </c>
      <c r="F60" t="s">
        <v>1167</v>
      </c>
      <c r="G60" t="s">
        <v>1168</v>
      </c>
      <c r="H60" t="s">
        <v>873</v>
      </c>
      <c r="I60" t="str">
        <f>INDEX(Level[Level],MATCH(PIs[[#This Row],[L]],Level[GUID],0),1)</f>
        <v>Minor Must</v>
      </c>
      <c r="N60" t="s">
        <v>866</v>
      </c>
      <c r="O60" t="str">
        <f>INDEX(allsections[[S]:[Order]],MATCH(PIs[[#This Row],[SGUID]],allsections[SGUID],0),1)</f>
        <v>FV 32 PLANT PROTECTION PRODUCTS</v>
      </c>
      <c r="P60" t="str">
        <f>INDEX(allsections[[S]:[Order]],MATCH(PIs[[#This Row],[SGUID]],allsections[SGUID],0),2)</f>
        <v>-</v>
      </c>
      <c r="Q60">
        <f>INDEX(allsections[[S]:[Order]],MATCH(PIs[[#This Row],[SGUID]],allsections[SGUID],0),3)</f>
        <v>32</v>
      </c>
      <c r="R60" t="s">
        <v>1169</v>
      </c>
      <c r="S60" t="str">
        <f>INDEX(allsections[[S]:[Order]],MATCH(PIs[[#This Row],[SSGUID]],allsections[SGUID],0),1)</f>
        <v>FV 32.05 Obsolete plant protection products</v>
      </c>
      <c r="T60" t="str">
        <f>INDEX(allsections[[S]:[Order]],MATCH(PIs[[#This Row],[SSGUID]],allsections[SGUID],0),2)</f>
        <v>-</v>
      </c>
      <c r="U60" t="e">
        <f>INDEX(#REF!,MATCH(PIs[[#This Row],[GUID]],#REF!,0),2)</f>
        <v>#REF!</v>
      </c>
      <c r="V60" t="b">
        <v>0</v>
      </c>
    </row>
    <row r="61" spans="1:22" hidden="1">
      <c r="A61" t="s">
        <v>1170</v>
      </c>
      <c r="C61" t="s">
        <v>581</v>
      </c>
      <c r="D61" t="s">
        <v>1171</v>
      </c>
      <c r="E61" t="s">
        <v>1172</v>
      </c>
      <c r="F61" t="s">
        <v>1173</v>
      </c>
      <c r="G61" t="s">
        <v>1174</v>
      </c>
      <c r="H61" t="s">
        <v>858</v>
      </c>
      <c r="I61" t="str">
        <f>INDEX(Level[Level],MATCH(PIs[[#This Row],[L]],Level[GUID],0),1)</f>
        <v>Major Must</v>
      </c>
      <c r="N61" t="s">
        <v>866</v>
      </c>
      <c r="O61" t="str">
        <f>INDEX(allsections[[S]:[Order]],MATCH(PIs[[#This Row],[SGUID]],allsections[SGUID],0),1)</f>
        <v>FV 32 PLANT PROTECTION PRODUCTS</v>
      </c>
      <c r="P61" t="str">
        <f>INDEX(allsections[[S]:[Order]],MATCH(PIs[[#This Row],[SGUID]],allsections[SGUID],0),2)</f>
        <v>-</v>
      </c>
      <c r="Q61">
        <f>INDEX(allsections[[S]:[Order]],MATCH(PIs[[#This Row],[SGUID]],allsections[SGUID],0),3)</f>
        <v>32</v>
      </c>
      <c r="R61" t="s">
        <v>918</v>
      </c>
      <c r="S61" t="str">
        <f>INDEX(allsections[[S]:[Order]],MATCH(PIs[[#This Row],[SSGUID]],allsections[SGUID],0),1)</f>
        <v>FV 32.04 Empty containers</v>
      </c>
      <c r="T61" t="str">
        <f>INDEX(allsections[[S]:[Order]],MATCH(PIs[[#This Row],[SSGUID]],allsections[SGUID],0),2)</f>
        <v>-</v>
      </c>
      <c r="U61" t="e">
        <f>INDEX(#REF!,MATCH(PIs[[#This Row],[GUID]],#REF!,0),2)</f>
        <v>#REF!</v>
      </c>
      <c r="V61" t="b">
        <v>0</v>
      </c>
    </row>
    <row r="62" spans="1:22" ht="290" hidden="1">
      <c r="A62" t="s">
        <v>1175</v>
      </c>
      <c r="C62" t="s">
        <v>651</v>
      </c>
      <c r="D62" t="s">
        <v>1176</v>
      </c>
      <c r="E62" t="s">
        <v>1177</v>
      </c>
      <c r="F62" t="s">
        <v>1178</v>
      </c>
      <c r="G62" s="4" t="s">
        <v>1179</v>
      </c>
      <c r="H62" t="s">
        <v>858</v>
      </c>
      <c r="I62" t="str">
        <f>INDEX(Level[Level],MATCH(PIs[[#This Row],[L]],Level[GUID],0),1)</f>
        <v>Major Must</v>
      </c>
      <c r="N62" t="s">
        <v>866</v>
      </c>
      <c r="O62" t="str">
        <f>INDEX(allsections[[S]:[Order]],MATCH(PIs[[#This Row],[SGUID]],allsections[SGUID],0),1)</f>
        <v>FV 32 PLANT PROTECTION PRODUCTS</v>
      </c>
      <c r="P62" t="str">
        <f>INDEX(allsections[[S]:[Order]],MATCH(PIs[[#This Row],[SGUID]],allsections[SGUID],0),2)</f>
        <v>-</v>
      </c>
      <c r="Q62">
        <f>INDEX(allsections[[S]:[Order]],MATCH(PIs[[#This Row],[SGUID]],allsections[SGUID],0),3)</f>
        <v>32</v>
      </c>
      <c r="R62" t="s">
        <v>1180</v>
      </c>
      <c r="S62" t="str">
        <f>INDEX(allsections[[S]:[Order]],MATCH(PIs[[#This Row],[SSGUID]],allsections[SGUID],0),1)</f>
        <v>FV 32.11 Invoices and procurement documentation</v>
      </c>
      <c r="T62" t="str">
        <f>INDEX(allsections[[S]:[Order]],MATCH(PIs[[#This Row],[SSGUID]],allsections[SGUID],0),2)</f>
        <v>-</v>
      </c>
      <c r="U62" t="e">
        <f>INDEX(#REF!,MATCH(PIs[[#This Row],[GUID]],#REF!,0),2)</f>
        <v>#REF!</v>
      </c>
      <c r="V62" t="b">
        <v>0</v>
      </c>
    </row>
    <row r="63" spans="1:22" ht="409.5" hidden="1">
      <c r="A63" t="s">
        <v>1181</v>
      </c>
      <c r="C63" t="s">
        <v>88</v>
      </c>
      <c r="D63" t="s">
        <v>1182</v>
      </c>
      <c r="E63" t="s">
        <v>1183</v>
      </c>
      <c r="F63" t="s">
        <v>1184</v>
      </c>
      <c r="G63" s="4" t="s">
        <v>1185</v>
      </c>
      <c r="H63" t="s">
        <v>858</v>
      </c>
      <c r="I63" t="str">
        <f>INDEX(Level[Level],MATCH(PIs[[#This Row],[L]],Level[GUID],0),1)</f>
        <v>Major Must</v>
      </c>
      <c r="N63" t="s">
        <v>894</v>
      </c>
      <c r="O63" t="str">
        <f>INDEX(allsections[[S]:[Order]],MATCH(PIs[[#This Row],[SGUID]],allsections[SGUID],0),1)</f>
        <v>FV 03 RESOURCE MANAGEMENT AND TRAINING</v>
      </c>
      <c r="P63" t="str">
        <f>INDEX(allsections[[S]:[Order]],MATCH(PIs[[#This Row],[SGUID]],allsections[SGUID],0),2)</f>
        <v>-</v>
      </c>
      <c r="Q63">
        <f>INDEX(allsections[[S]:[Order]],MATCH(PIs[[#This Row],[SGUID]],allsections[SGUID],0),3)</f>
        <v>3</v>
      </c>
      <c r="R63" t="s">
        <v>860</v>
      </c>
      <c r="S63" t="str">
        <f>INDEX(allsections[[S]:[Order]],MATCH(PIs[[#This Row],[SSGUID]],allsections[SGUID],0),1)</f>
        <v>-</v>
      </c>
      <c r="T63" t="str">
        <f>INDEX(allsections[[S]:[Order]],MATCH(PIs[[#This Row],[SSGUID]],allsections[SGUID],0),2)</f>
        <v>-</v>
      </c>
      <c r="U63" t="e">
        <f>INDEX(#REF!,MATCH(PIs[[#This Row],[GUID]],#REF!,0),2)</f>
        <v>#REF!</v>
      </c>
      <c r="V63" t="b">
        <v>0</v>
      </c>
    </row>
    <row r="64" spans="1:22" ht="409.5" hidden="1">
      <c r="A64" t="s">
        <v>1186</v>
      </c>
      <c r="C64" t="s">
        <v>589</v>
      </c>
      <c r="D64" t="s">
        <v>1187</v>
      </c>
      <c r="E64" t="s">
        <v>1188</v>
      </c>
      <c r="F64" t="s">
        <v>1189</v>
      </c>
      <c r="G64" s="4" t="s">
        <v>1190</v>
      </c>
      <c r="H64" t="s">
        <v>873</v>
      </c>
      <c r="I64" t="str">
        <f>INDEX(Level[Level],MATCH(PIs[[#This Row],[L]],Level[GUID],0),1)</f>
        <v>Minor Must</v>
      </c>
      <c r="N64" t="s">
        <v>866</v>
      </c>
      <c r="O64" t="str">
        <f>INDEX(allsections[[S]:[Order]],MATCH(PIs[[#This Row],[SGUID]],allsections[SGUID],0),1)</f>
        <v>FV 32 PLANT PROTECTION PRODUCTS</v>
      </c>
      <c r="P64" t="str">
        <f>INDEX(allsections[[S]:[Order]],MATCH(PIs[[#This Row],[SGUID]],allsections[SGUID],0),2)</f>
        <v>-</v>
      </c>
      <c r="Q64">
        <f>INDEX(allsections[[S]:[Order]],MATCH(PIs[[#This Row],[SGUID]],allsections[SGUID],0),3)</f>
        <v>32</v>
      </c>
      <c r="R64" t="s">
        <v>1191</v>
      </c>
      <c r="S64" t="str">
        <f>INDEX(allsections[[S]:[Order]],MATCH(PIs[[#This Row],[SSGUID]],allsections[SGUID],0),1)</f>
        <v>FV 32.06 Disposal of surplus application mix</v>
      </c>
      <c r="T64" t="str">
        <f>INDEX(allsections[[S]:[Order]],MATCH(PIs[[#This Row],[SSGUID]],allsections[SGUID],0),2)</f>
        <v>-</v>
      </c>
      <c r="U64" t="e">
        <f>INDEX(#REF!,MATCH(PIs[[#This Row],[GUID]],#REF!,0),2)</f>
        <v>#REF!</v>
      </c>
      <c r="V64" t="b">
        <v>0</v>
      </c>
    </row>
    <row r="65" spans="1:23" hidden="1">
      <c r="A65" t="s">
        <v>1192</v>
      </c>
      <c r="C65" t="s">
        <v>641</v>
      </c>
      <c r="D65" t="s">
        <v>1193</v>
      </c>
      <c r="E65" t="s">
        <v>1194</v>
      </c>
      <c r="F65" t="s">
        <v>1195</v>
      </c>
      <c r="G65" t="s">
        <v>1196</v>
      </c>
      <c r="H65" t="s">
        <v>873</v>
      </c>
      <c r="I65" t="str">
        <f>INDEX(Level[Level],MATCH(PIs[[#This Row],[L]],Level[GUID],0),1)</f>
        <v>Minor Must</v>
      </c>
      <c r="N65" t="s">
        <v>866</v>
      </c>
      <c r="O65" t="str">
        <f>INDEX(allsections[[S]:[Order]],MATCH(PIs[[#This Row],[SGUID]],allsections[SGUID],0),1)</f>
        <v>FV 32 PLANT PROTECTION PRODUCTS</v>
      </c>
      <c r="P65" t="str">
        <f>INDEX(allsections[[S]:[Order]],MATCH(PIs[[#This Row],[SGUID]],allsections[SGUID],0),2)</f>
        <v>-</v>
      </c>
      <c r="Q65">
        <f>INDEX(allsections[[S]:[Order]],MATCH(PIs[[#This Row],[SGUID]],allsections[SGUID],0),3)</f>
        <v>32</v>
      </c>
      <c r="R65" t="s">
        <v>867</v>
      </c>
      <c r="S65" t="str">
        <f>INDEX(allsections[[S]:[Order]],MATCH(PIs[[#This Row],[SSGUID]],allsections[SGUID],0),1)</f>
        <v>FV 32.10 Mixing and handling</v>
      </c>
      <c r="T65" t="str">
        <f>INDEX(allsections[[S]:[Order]],MATCH(PIs[[#This Row],[SSGUID]],allsections[SGUID],0),2)</f>
        <v>-</v>
      </c>
      <c r="U65" t="e">
        <f>INDEX(#REF!,MATCH(PIs[[#This Row],[GUID]],#REF!,0),2)</f>
        <v>#REF!</v>
      </c>
      <c r="V65" t="b">
        <v>0</v>
      </c>
    </row>
    <row r="66" spans="1:23" hidden="1">
      <c r="A66" t="s">
        <v>1197</v>
      </c>
      <c r="C66" t="s">
        <v>632</v>
      </c>
      <c r="D66" t="s">
        <v>1198</v>
      </c>
      <c r="E66" t="s">
        <v>1199</v>
      </c>
      <c r="F66" t="s">
        <v>1200</v>
      </c>
      <c r="G66" t="s">
        <v>1201</v>
      </c>
      <c r="H66" t="s">
        <v>873</v>
      </c>
      <c r="I66" t="str">
        <f>INDEX(Level[Level],MATCH(PIs[[#This Row],[L]],Level[GUID],0),1)</f>
        <v>Minor Must</v>
      </c>
      <c r="N66" t="s">
        <v>866</v>
      </c>
      <c r="O66" t="str">
        <f>INDEX(allsections[[S]:[Order]],MATCH(PIs[[#This Row],[SGUID]],allsections[SGUID],0),1)</f>
        <v>FV 32 PLANT PROTECTION PRODUCTS</v>
      </c>
      <c r="P66" t="str">
        <f>INDEX(allsections[[S]:[Order]],MATCH(PIs[[#This Row],[SGUID]],allsections[SGUID],0),2)</f>
        <v>-</v>
      </c>
      <c r="Q66">
        <f>INDEX(allsections[[S]:[Order]],MATCH(PIs[[#This Row],[SGUID]],allsections[SGUID],0),3)</f>
        <v>32</v>
      </c>
      <c r="R66" t="s">
        <v>867</v>
      </c>
      <c r="S66" t="str">
        <f>INDEX(allsections[[S]:[Order]],MATCH(PIs[[#This Row],[SSGUID]],allsections[SGUID],0),1)</f>
        <v>FV 32.10 Mixing and handling</v>
      </c>
      <c r="T66" t="str">
        <f>INDEX(allsections[[S]:[Order]],MATCH(PIs[[#This Row],[SSGUID]],allsections[SGUID],0),2)</f>
        <v>-</v>
      </c>
      <c r="U66" t="e">
        <f>INDEX(#REF!,MATCH(PIs[[#This Row],[GUID]],#REF!,0),2)</f>
        <v>#REF!</v>
      </c>
      <c r="V66" t="b">
        <v>0</v>
      </c>
    </row>
    <row r="67" spans="1:23" hidden="1">
      <c r="A67" t="s">
        <v>1202</v>
      </c>
      <c r="C67" t="s">
        <v>336</v>
      </c>
      <c r="D67" t="s">
        <v>1203</v>
      </c>
      <c r="E67" t="s">
        <v>1204</v>
      </c>
      <c r="F67" t="s">
        <v>1205</v>
      </c>
      <c r="G67" t="s">
        <v>1206</v>
      </c>
      <c r="H67" t="s">
        <v>873</v>
      </c>
      <c r="I67" t="str">
        <f>INDEX(Level[Level],MATCH(PIs[[#This Row],[L]],Level[GUID],0),1)</f>
        <v>Minor Must</v>
      </c>
      <c r="N67" t="s">
        <v>888</v>
      </c>
      <c r="O67" t="str">
        <f>INDEX(allsections[[S]:[Order]],MATCH(PIs[[#This Row],[SGUID]],allsections[SGUID],0),1)</f>
        <v>FV 25 WASTE MANAGEMENT</v>
      </c>
      <c r="P67" t="str">
        <f>INDEX(allsections[[S]:[Order]],MATCH(PIs[[#This Row],[SGUID]],allsections[SGUID],0),2)</f>
        <v>-</v>
      </c>
      <c r="Q67">
        <f>INDEX(allsections[[S]:[Order]],MATCH(PIs[[#This Row],[SGUID]],allsections[SGUID],0),3)</f>
        <v>25</v>
      </c>
      <c r="R67" t="s">
        <v>860</v>
      </c>
      <c r="S67" t="str">
        <f>INDEX(allsections[[S]:[Order]],MATCH(PIs[[#This Row],[SSGUID]],allsections[SGUID],0),1)</f>
        <v>-</v>
      </c>
      <c r="T67" t="str">
        <f>INDEX(allsections[[S]:[Order]],MATCH(PIs[[#This Row],[SSGUID]],allsections[SGUID],0),2)</f>
        <v>-</v>
      </c>
      <c r="U67" t="e">
        <f>INDEX(#REF!,MATCH(PIs[[#This Row],[GUID]],#REF!,0),2)</f>
        <v>#REF!</v>
      </c>
      <c r="V67" t="b">
        <v>0</v>
      </c>
    </row>
    <row r="68" spans="1:23" hidden="1">
      <c r="A68" t="s">
        <v>1207</v>
      </c>
      <c r="C68" t="s">
        <v>638</v>
      </c>
      <c r="D68" t="s">
        <v>1208</v>
      </c>
      <c r="E68" t="s">
        <v>1209</v>
      </c>
      <c r="F68" t="s">
        <v>1210</v>
      </c>
      <c r="G68" t="s">
        <v>1211</v>
      </c>
      <c r="H68" t="s">
        <v>873</v>
      </c>
      <c r="I68" t="str">
        <f>INDEX(Level[Level],MATCH(PIs[[#This Row],[L]],Level[GUID],0),1)</f>
        <v>Minor Must</v>
      </c>
      <c r="N68" t="s">
        <v>866</v>
      </c>
      <c r="O68" t="str">
        <f>INDEX(allsections[[S]:[Order]],MATCH(PIs[[#This Row],[SGUID]],allsections[SGUID],0),1)</f>
        <v>FV 32 PLANT PROTECTION PRODUCTS</v>
      </c>
      <c r="P68" t="str">
        <f>INDEX(allsections[[S]:[Order]],MATCH(PIs[[#This Row],[SGUID]],allsections[SGUID],0),2)</f>
        <v>-</v>
      </c>
      <c r="Q68">
        <f>INDEX(allsections[[S]:[Order]],MATCH(PIs[[#This Row],[SGUID]],allsections[SGUID],0),3)</f>
        <v>32</v>
      </c>
      <c r="R68" t="s">
        <v>867</v>
      </c>
      <c r="S68" t="str">
        <f>INDEX(allsections[[S]:[Order]],MATCH(PIs[[#This Row],[SSGUID]],allsections[SGUID],0),1)</f>
        <v>FV 32.10 Mixing and handling</v>
      </c>
      <c r="T68" t="str">
        <f>INDEX(allsections[[S]:[Order]],MATCH(PIs[[#This Row],[SSGUID]],allsections[SGUID],0),2)</f>
        <v>-</v>
      </c>
      <c r="U68" t="e">
        <f>INDEX(#REF!,MATCH(PIs[[#This Row],[GUID]],#REF!,0),2)</f>
        <v>#REF!</v>
      </c>
      <c r="V68" t="b">
        <v>0</v>
      </c>
    </row>
    <row r="69" spans="1:23" ht="409.5" hidden="1">
      <c r="A69" t="s">
        <v>1212</v>
      </c>
      <c r="C69" t="s">
        <v>95</v>
      </c>
      <c r="D69" t="s">
        <v>1213</v>
      </c>
      <c r="E69" t="s">
        <v>1214</v>
      </c>
      <c r="F69" t="s">
        <v>1215</v>
      </c>
      <c r="G69" s="4" t="s">
        <v>1216</v>
      </c>
      <c r="H69" t="s">
        <v>858</v>
      </c>
      <c r="I69" t="str">
        <f>INDEX(Level[Level],MATCH(PIs[[#This Row],[L]],Level[GUID],0),1)</f>
        <v>Major Must</v>
      </c>
      <c r="N69" t="s">
        <v>1217</v>
      </c>
      <c r="O69" t="str">
        <f>INDEX(allsections[[S]:[Order]],MATCH(PIs[[#This Row],[SGUID]],allsections[SGUID],0),1)</f>
        <v>FV 04 OUTSOURCED ACTIVITIES (SUBCONTRACTORS)</v>
      </c>
      <c r="P69" t="str">
        <f>INDEX(allsections[[S]:[Order]],MATCH(PIs[[#This Row],[SGUID]],allsections[SGUID],0),2)</f>
        <v>-</v>
      </c>
      <c r="Q69">
        <f>INDEX(allsections[[S]:[Order]],MATCH(PIs[[#This Row],[SGUID]],allsections[SGUID],0),3)</f>
        <v>4</v>
      </c>
      <c r="R69" t="s">
        <v>860</v>
      </c>
      <c r="S69" t="str">
        <f>INDEX(allsections[[S]:[Order]],MATCH(PIs[[#This Row],[SSGUID]],allsections[SGUID],0),1)</f>
        <v>-</v>
      </c>
      <c r="T69" t="str">
        <f>INDEX(allsections[[S]:[Order]],MATCH(PIs[[#This Row],[SSGUID]],allsections[SGUID],0),2)</f>
        <v>-</v>
      </c>
      <c r="U69" t="e">
        <f>INDEX(#REF!,MATCH(PIs[[#This Row],[GUID]],#REF!,0),2)</f>
        <v>#REF!</v>
      </c>
      <c r="V69" t="b">
        <v>0</v>
      </c>
    </row>
    <row r="70" spans="1:23" hidden="1">
      <c r="A70" t="s">
        <v>1218</v>
      </c>
      <c r="C70" t="s">
        <v>237</v>
      </c>
      <c r="D70" t="s">
        <v>1219</v>
      </c>
      <c r="E70" t="s">
        <v>1220</v>
      </c>
      <c r="F70" t="s">
        <v>1221</v>
      </c>
      <c r="G70" t="s">
        <v>1222</v>
      </c>
      <c r="H70" t="s">
        <v>873</v>
      </c>
      <c r="I70" t="str">
        <f>INDEX(Level[Level],MATCH(PIs[[#This Row],[L]],Level[GUID],0),1)</f>
        <v>Minor Must</v>
      </c>
      <c r="N70" t="s">
        <v>1223</v>
      </c>
      <c r="O70" t="str">
        <f>INDEX(allsections[[S]:[Order]],MATCH(PIs[[#This Row],[SGUID]],allsections[SGUID],0),1)</f>
        <v>FV 20 WORKERS’ HEALTH, SAFETY, AND WELFARE</v>
      </c>
      <c r="P70" t="str">
        <f>INDEX(allsections[[S]:[Order]],MATCH(PIs[[#This Row],[SGUID]],allsections[SGUID],0),2)</f>
        <v>-</v>
      </c>
      <c r="Q70">
        <f>INDEX(allsections[[S]:[Order]],MATCH(PIs[[#This Row],[SGUID]],allsections[SGUID],0),3)</f>
        <v>20</v>
      </c>
      <c r="R70" t="s">
        <v>1224</v>
      </c>
      <c r="S70" t="str">
        <f>INDEX(allsections[[S]:[Order]],MATCH(PIs[[#This Row],[SSGUID]],allsections[SGUID],0),1)</f>
        <v>FV 20.03 Personal protective equipment</v>
      </c>
      <c r="T70" t="str">
        <f>INDEX(allsections[[S]:[Order]],MATCH(PIs[[#This Row],[SSGUID]],allsections[SGUID],0),2)</f>
        <v>-</v>
      </c>
      <c r="U70" t="e">
        <f>INDEX(#REF!,MATCH(PIs[[#This Row],[GUID]],#REF!,0),2)</f>
        <v>#REF!</v>
      </c>
      <c r="V70" t="b">
        <v>0</v>
      </c>
      <c r="W70" t="b">
        <v>1</v>
      </c>
    </row>
    <row r="71" spans="1:23" ht="409.5" hidden="1">
      <c r="A71" t="s">
        <v>1225</v>
      </c>
      <c r="C71" t="s">
        <v>234</v>
      </c>
      <c r="D71" t="s">
        <v>1226</v>
      </c>
      <c r="E71" t="s">
        <v>1227</v>
      </c>
      <c r="F71" t="s">
        <v>1228</v>
      </c>
      <c r="G71" s="4" t="s">
        <v>1229</v>
      </c>
      <c r="H71" t="s">
        <v>873</v>
      </c>
      <c r="I71" t="str">
        <f>INDEX(Level[Level],MATCH(PIs[[#This Row],[L]],Level[GUID],0),1)</f>
        <v>Minor Must</v>
      </c>
      <c r="N71" t="s">
        <v>1223</v>
      </c>
      <c r="O71" t="str">
        <f>INDEX(allsections[[S]:[Order]],MATCH(PIs[[#This Row],[SGUID]],allsections[SGUID],0),1)</f>
        <v>FV 20 WORKERS’ HEALTH, SAFETY, AND WELFARE</v>
      </c>
      <c r="P71" t="str">
        <f>INDEX(allsections[[S]:[Order]],MATCH(PIs[[#This Row],[SGUID]],allsections[SGUID],0),2)</f>
        <v>-</v>
      </c>
      <c r="Q71">
        <f>INDEX(allsections[[S]:[Order]],MATCH(PIs[[#This Row],[SGUID]],allsections[SGUID],0),3)</f>
        <v>20</v>
      </c>
      <c r="R71" t="s">
        <v>1224</v>
      </c>
      <c r="S71" t="str">
        <f>INDEX(allsections[[S]:[Order]],MATCH(PIs[[#This Row],[SSGUID]],allsections[SGUID],0),1)</f>
        <v>FV 20.03 Personal protective equipment</v>
      </c>
      <c r="T71" t="str">
        <f>INDEX(allsections[[S]:[Order]],MATCH(PIs[[#This Row],[SSGUID]],allsections[SGUID],0),2)</f>
        <v>-</v>
      </c>
      <c r="U71" t="e">
        <f>INDEX(#REF!,MATCH(PIs[[#This Row],[GUID]],#REF!,0),2)</f>
        <v>#REF!</v>
      </c>
      <c r="V71" t="b">
        <v>0</v>
      </c>
    </row>
    <row r="72" spans="1:23" hidden="1">
      <c r="A72" t="s">
        <v>1230</v>
      </c>
      <c r="C72" t="s">
        <v>231</v>
      </c>
      <c r="D72" t="s">
        <v>1231</v>
      </c>
      <c r="E72" t="s">
        <v>1232</v>
      </c>
      <c r="F72" t="s">
        <v>1233</v>
      </c>
      <c r="G72" t="s">
        <v>1234</v>
      </c>
      <c r="H72" t="s">
        <v>858</v>
      </c>
      <c r="I72" t="str">
        <f>INDEX(Level[Level],MATCH(PIs[[#This Row],[L]],Level[GUID],0),1)</f>
        <v>Major Must</v>
      </c>
      <c r="N72" t="s">
        <v>1223</v>
      </c>
      <c r="O72" t="str">
        <f>INDEX(allsections[[S]:[Order]],MATCH(PIs[[#This Row],[SGUID]],allsections[SGUID],0),1)</f>
        <v>FV 20 WORKERS’ HEALTH, SAFETY, AND WELFARE</v>
      </c>
      <c r="P72" t="str">
        <f>INDEX(allsections[[S]:[Order]],MATCH(PIs[[#This Row],[SGUID]],allsections[SGUID],0),2)</f>
        <v>-</v>
      </c>
      <c r="Q72">
        <f>INDEX(allsections[[S]:[Order]],MATCH(PIs[[#This Row],[SGUID]],allsections[SGUID],0),3)</f>
        <v>20</v>
      </c>
      <c r="R72" t="s">
        <v>1224</v>
      </c>
      <c r="S72" t="str">
        <f>INDEX(allsections[[S]:[Order]],MATCH(PIs[[#This Row],[SSGUID]],allsections[SGUID],0),1)</f>
        <v>FV 20.03 Personal protective equipment</v>
      </c>
      <c r="T72" t="str">
        <f>INDEX(allsections[[S]:[Order]],MATCH(PIs[[#This Row],[SSGUID]],allsections[SGUID],0),2)</f>
        <v>-</v>
      </c>
      <c r="U72" t="e">
        <f>INDEX(#REF!,MATCH(PIs[[#This Row],[GUID]],#REF!,0),2)</f>
        <v>#REF!</v>
      </c>
      <c r="V72" t="b">
        <v>0</v>
      </c>
    </row>
    <row r="73" spans="1:23" ht="409.5" hidden="1">
      <c r="A73" t="s">
        <v>1235</v>
      </c>
      <c r="C73" t="s">
        <v>228</v>
      </c>
      <c r="D73" t="s">
        <v>1236</v>
      </c>
      <c r="E73" t="s">
        <v>1237</v>
      </c>
      <c r="F73" t="s">
        <v>1238</v>
      </c>
      <c r="G73" s="4" t="s">
        <v>1239</v>
      </c>
      <c r="H73" t="s">
        <v>858</v>
      </c>
      <c r="I73" t="str">
        <f>INDEX(Level[Level],MATCH(PIs[[#This Row],[L]],Level[GUID],0),1)</f>
        <v>Major Must</v>
      </c>
      <c r="N73" t="s">
        <v>1223</v>
      </c>
      <c r="O73" t="str">
        <f>INDEX(allsections[[S]:[Order]],MATCH(PIs[[#This Row],[SGUID]],allsections[SGUID],0),1)</f>
        <v>FV 20 WORKERS’ HEALTH, SAFETY, AND WELFARE</v>
      </c>
      <c r="P73" t="str">
        <f>INDEX(allsections[[S]:[Order]],MATCH(PIs[[#This Row],[SGUID]],allsections[SGUID],0),2)</f>
        <v>-</v>
      </c>
      <c r="Q73">
        <f>INDEX(allsections[[S]:[Order]],MATCH(PIs[[#This Row],[SGUID]],allsections[SGUID],0),3)</f>
        <v>20</v>
      </c>
      <c r="R73" t="s">
        <v>1224</v>
      </c>
      <c r="S73" t="str">
        <f>INDEX(allsections[[S]:[Order]],MATCH(PIs[[#This Row],[SSGUID]],allsections[SGUID],0),1)</f>
        <v>FV 20.03 Personal protective equipment</v>
      </c>
      <c r="T73" t="str">
        <f>INDEX(allsections[[S]:[Order]],MATCH(PIs[[#This Row],[SSGUID]],allsections[SGUID],0),2)</f>
        <v>-</v>
      </c>
      <c r="U73" t="e">
        <f>INDEX(#REF!,MATCH(PIs[[#This Row],[GUID]],#REF!,0),2)</f>
        <v>#REF!</v>
      </c>
      <c r="V73" t="b">
        <v>0</v>
      </c>
    </row>
    <row r="74" spans="1:23" hidden="1">
      <c r="A74" t="s">
        <v>1240</v>
      </c>
      <c r="C74" t="s">
        <v>221</v>
      </c>
      <c r="D74" t="s">
        <v>1241</v>
      </c>
      <c r="E74" t="s">
        <v>1242</v>
      </c>
      <c r="F74" t="s">
        <v>1243</v>
      </c>
      <c r="G74" t="s">
        <v>1244</v>
      </c>
      <c r="H74" t="s">
        <v>873</v>
      </c>
      <c r="I74" t="str">
        <f>INDEX(Level[Level],MATCH(PIs[[#This Row],[L]],Level[GUID],0),1)</f>
        <v>Minor Must</v>
      </c>
      <c r="N74" t="s">
        <v>1223</v>
      </c>
      <c r="O74" t="str">
        <f>INDEX(allsections[[S]:[Order]],MATCH(PIs[[#This Row],[SGUID]],allsections[SGUID],0),1)</f>
        <v>FV 20 WORKERS’ HEALTH, SAFETY, AND WELFARE</v>
      </c>
      <c r="P74" t="str">
        <f>INDEX(allsections[[S]:[Order]],MATCH(PIs[[#This Row],[SGUID]],allsections[SGUID],0),2)</f>
        <v>-</v>
      </c>
      <c r="Q74">
        <f>INDEX(allsections[[S]:[Order]],MATCH(PIs[[#This Row],[SGUID]],allsections[SGUID],0),3)</f>
        <v>20</v>
      </c>
      <c r="R74" t="s">
        <v>1245</v>
      </c>
      <c r="S74" t="str">
        <f>INDEX(allsections[[S]:[Order]],MATCH(PIs[[#This Row],[SSGUID]],allsections[SGUID],0),1)</f>
        <v>FV 20.02 Hazards and first aid</v>
      </c>
      <c r="T74" t="str">
        <f>INDEX(allsections[[S]:[Order]],MATCH(PIs[[#This Row],[SSGUID]],allsections[SGUID],0),2)</f>
        <v>-</v>
      </c>
      <c r="U74" t="e">
        <f>INDEX(#REF!,MATCH(PIs[[#This Row],[GUID]],#REF!,0),2)</f>
        <v>#REF!</v>
      </c>
      <c r="V74" t="b">
        <v>0</v>
      </c>
    </row>
    <row r="75" spans="1:23" hidden="1">
      <c r="A75" t="s">
        <v>1246</v>
      </c>
      <c r="C75" t="s">
        <v>224</v>
      </c>
      <c r="D75" t="s">
        <v>1247</v>
      </c>
      <c r="E75" t="s">
        <v>1248</v>
      </c>
      <c r="F75" t="s">
        <v>1249</v>
      </c>
      <c r="G75" t="s">
        <v>1250</v>
      </c>
      <c r="H75" t="s">
        <v>873</v>
      </c>
      <c r="I75" t="str">
        <f>INDEX(Level[Level],MATCH(PIs[[#This Row],[L]],Level[GUID],0),1)</f>
        <v>Minor Must</v>
      </c>
      <c r="N75" t="s">
        <v>1223</v>
      </c>
      <c r="O75" t="str">
        <f>INDEX(allsections[[S]:[Order]],MATCH(PIs[[#This Row],[SGUID]],allsections[SGUID],0),1)</f>
        <v>FV 20 WORKERS’ HEALTH, SAFETY, AND WELFARE</v>
      </c>
      <c r="P75" t="str">
        <f>INDEX(allsections[[S]:[Order]],MATCH(PIs[[#This Row],[SGUID]],allsections[SGUID],0),2)</f>
        <v>-</v>
      </c>
      <c r="Q75">
        <f>INDEX(allsections[[S]:[Order]],MATCH(PIs[[#This Row],[SGUID]],allsections[SGUID],0),3)</f>
        <v>20</v>
      </c>
      <c r="R75" t="s">
        <v>1245</v>
      </c>
      <c r="S75" t="str">
        <f>INDEX(allsections[[S]:[Order]],MATCH(PIs[[#This Row],[SSGUID]],allsections[SGUID],0),1)</f>
        <v>FV 20.02 Hazards and first aid</v>
      </c>
      <c r="T75" t="str">
        <f>INDEX(allsections[[S]:[Order]],MATCH(PIs[[#This Row],[SSGUID]],allsections[SGUID],0),2)</f>
        <v>-</v>
      </c>
      <c r="U75" t="e">
        <f>INDEX(#REF!,MATCH(PIs[[#This Row],[GUID]],#REF!,0),2)</f>
        <v>#REF!</v>
      </c>
      <c r="V75" t="b">
        <v>0</v>
      </c>
    </row>
    <row r="76" spans="1:23" hidden="1">
      <c r="A76" t="s">
        <v>1251</v>
      </c>
      <c r="C76" t="s">
        <v>218</v>
      </c>
      <c r="D76" t="s">
        <v>1252</v>
      </c>
      <c r="E76" t="s">
        <v>1253</v>
      </c>
      <c r="F76" t="s">
        <v>1254</v>
      </c>
      <c r="G76" t="s">
        <v>1255</v>
      </c>
      <c r="H76" t="s">
        <v>873</v>
      </c>
      <c r="I76" t="str">
        <f>INDEX(Level[Level],MATCH(PIs[[#This Row],[L]],Level[GUID],0),1)</f>
        <v>Minor Must</v>
      </c>
      <c r="N76" t="s">
        <v>1223</v>
      </c>
      <c r="O76" t="str">
        <f>INDEX(allsections[[S]:[Order]],MATCH(PIs[[#This Row],[SGUID]],allsections[SGUID],0),1)</f>
        <v>FV 20 WORKERS’ HEALTH, SAFETY, AND WELFARE</v>
      </c>
      <c r="P76" t="str">
        <f>INDEX(allsections[[S]:[Order]],MATCH(PIs[[#This Row],[SGUID]],allsections[SGUID],0),2)</f>
        <v>-</v>
      </c>
      <c r="Q76">
        <f>INDEX(allsections[[S]:[Order]],MATCH(PIs[[#This Row],[SGUID]],allsections[SGUID],0),3)</f>
        <v>20</v>
      </c>
      <c r="R76" t="s">
        <v>1245</v>
      </c>
      <c r="S76" t="str">
        <f>INDEX(allsections[[S]:[Order]],MATCH(PIs[[#This Row],[SSGUID]],allsections[SGUID],0),1)</f>
        <v>FV 20.02 Hazards and first aid</v>
      </c>
      <c r="T76" t="str">
        <f>INDEX(allsections[[S]:[Order]],MATCH(PIs[[#This Row],[SSGUID]],allsections[SGUID],0),2)</f>
        <v>-</v>
      </c>
      <c r="U76" t="e">
        <f>INDEX(#REF!,MATCH(PIs[[#This Row],[GUID]],#REF!,0),2)</f>
        <v>#REF!</v>
      </c>
      <c r="V76" t="b">
        <v>0</v>
      </c>
    </row>
    <row r="77" spans="1:23" ht="409.5" hidden="1">
      <c r="A77" t="s">
        <v>1256</v>
      </c>
      <c r="C77" t="s">
        <v>85</v>
      </c>
      <c r="D77" t="s">
        <v>1257</v>
      </c>
      <c r="E77" t="s">
        <v>1258</v>
      </c>
      <c r="F77" t="s">
        <v>1259</v>
      </c>
      <c r="G77" s="4" t="s">
        <v>1260</v>
      </c>
      <c r="H77" t="s">
        <v>858</v>
      </c>
      <c r="I77" t="str">
        <f>INDEX(Level[Level],MATCH(PIs[[#This Row],[L]],Level[GUID],0),1)</f>
        <v>Major Must</v>
      </c>
      <c r="N77" t="s">
        <v>894</v>
      </c>
      <c r="O77" t="str">
        <f>INDEX(allsections[[S]:[Order]],MATCH(PIs[[#This Row],[SGUID]],allsections[SGUID],0),1)</f>
        <v>FV 03 RESOURCE MANAGEMENT AND TRAINING</v>
      </c>
      <c r="P77" t="str">
        <f>INDEX(allsections[[S]:[Order]],MATCH(PIs[[#This Row],[SGUID]],allsections[SGUID],0),2)</f>
        <v>-</v>
      </c>
      <c r="Q77">
        <f>INDEX(allsections[[S]:[Order]],MATCH(PIs[[#This Row],[SGUID]],allsections[SGUID],0),3)</f>
        <v>3</v>
      </c>
      <c r="R77" t="s">
        <v>860</v>
      </c>
      <c r="S77" t="str">
        <f>INDEX(allsections[[S]:[Order]],MATCH(PIs[[#This Row],[SSGUID]],allsections[SGUID],0),1)</f>
        <v>-</v>
      </c>
      <c r="T77" t="str">
        <f>INDEX(allsections[[S]:[Order]],MATCH(PIs[[#This Row],[SSGUID]],allsections[SGUID],0),2)</f>
        <v>-</v>
      </c>
      <c r="U77" t="e">
        <f>INDEX(#REF!,MATCH(PIs[[#This Row],[GUID]],#REF!,0),2)</f>
        <v>#REF!</v>
      </c>
      <c r="V77" t="b">
        <v>0</v>
      </c>
      <c r="W77" t="b">
        <v>1</v>
      </c>
    </row>
    <row r="78" spans="1:23" ht="409.5" hidden="1">
      <c r="A78" t="s">
        <v>1261</v>
      </c>
      <c r="C78" t="s">
        <v>215</v>
      </c>
      <c r="D78" t="s">
        <v>1262</v>
      </c>
      <c r="E78" t="s">
        <v>1263</v>
      </c>
      <c r="F78" t="s">
        <v>1264</v>
      </c>
      <c r="G78" s="4" t="s">
        <v>1265</v>
      </c>
      <c r="H78" t="s">
        <v>858</v>
      </c>
      <c r="I78" t="str">
        <f>INDEX(Level[Level],MATCH(PIs[[#This Row],[L]],Level[GUID],0),1)</f>
        <v>Major Must</v>
      </c>
      <c r="N78" t="s">
        <v>1223</v>
      </c>
      <c r="O78" t="str">
        <f>INDEX(allsections[[S]:[Order]],MATCH(PIs[[#This Row],[SGUID]],allsections[SGUID],0),1)</f>
        <v>FV 20 WORKERS’ HEALTH, SAFETY, AND WELFARE</v>
      </c>
      <c r="P78" t="str">
        <f>INDEX(allsections[[S]:[Order]],MATCH(PIs[[#This Row],[SGUID]],allsections[SGUID],0),2)</f>
        <v>-</v>
      </c>
      <c r="Q78">
        <f>INDEX(allsections[[S]:[Order]],MATCH(PIs[[#This Row],[SGUID]],allsections[SGUID],0),3)</f>
        <v>20</v>
      </c>
      <c r="R78" t="s">
        <v>1245</v>
      </c>
      <c r="S78" t="str">
        <f>INDEX(allsections[[S]:[Order]],MATCH(PIs[[#This Row],[SSGUID]],allsections[SGUID],0),1)</f>
        <v>FV 20.02 Hazards and first aid</v>
      </c>
      <c r="T78" t="str">
        <f>INDEX(allsections[[S]:[Order]],MATCH(PIs[[#This Row],[SSGUID]],allsections[SGUID],0),2)</f>
        <v>-</v>
      </c>
      <c r="U78" t="e">
        <f>INDEX(#REF!,MATCH(PIs[[#This Row],[GUID]],#REF!,0),2)</f>
        <v>#REF!</v>
      </c>
      <c r="V78" t="b">
        <v>0</v>
      </c>
    </row>
    <row r="79" spans="1:23" ht="409.5" hidden="1">
      <c r="A79" t="s">
        <v>1266</v>
      </c>
      <c r="C79" t="s">
        <v>211</v>
      </c>
      <c r="D79" t="s">
        <v>1267</v>
      </c>
      <c r="E79" t="s">
        <v>1268</v>
      </c>
      <c r="F79" t="s">
        <v>1269</v>
      </c>
      <c r="G79" s="4" t="s">
        <v>1270</v>
      </c>
      <c r="H79" t="s">
        <v>858</v>
      </c>
      <c r="I79" t="str">
        <f>INDEX(Level[Level],MATCH(PIs[[#This Row],[L]],Level[GUID],0),1)</f>
        <v>Major Must</v>
      </c>
      <c r="N79" t="s">
        <v>1223</v>
      </c>
      <c r="O79" t="str">
        <f>INDEX(allsections[[S]:[Order]],MATCH(PIs[[#This Row],[SGUID]],allsections[SGUID],0),1)</f>
        <v>FV 20 WORKERS’ HEALTH, SAFETY, AND WELFARE</v>
      </c>
      <c r="P79" t="str">
        <f>INDEX(allsections[[S]:[Order]],MATCH(PIs[[#This Row],[SGUID]],allsections[SGUID],0),2)</f>
        <v>-</v>
      </c>
      <c r="Q79">
        <f>INDEX(allsections[[S]:[Order]],MATCH(PIs[[#This Row],[SGUID]],allsections[SGUID],0),3)</f>
        <v>20</v>
      </c>
      <c r="R79" t="s">
        <v>1271</v>
      </c>
      <c r="S79" t="str">
        <f>INDEX(allsections[[S]:[Order]],MATCH(PIs[[#This Row],[SSGUID]],allsections[SGUID],0),1)</f>
        <v>FV 20.01 Risk assessment and training</v>
      </c>
      <c r="T79" t="str">
        <f>INDEX(allsections[[S]:[Order]],MATCH(PIs[[#This Row],[SSGUID]],allsections[SGUID],0),2)</f>
        <v>-</v>
      </c>
      <c r="U79" t="e">
        <f>INDEX(#REF!,MATCH(PIs[[#This Row],[GUID]],#REF!,0),2)</f>
        <v>#REF!</v>
      </c>
      <c r="V79" t="b">
        <v>0</v>
      </c>
    </row>
    <row r="80" spans="1:23" ht="409.5" hidden="1">
      <c r="A80" t="s">
        <v>1272</v>
      </c>
      <c r="C80" t="s">
        <v>208</v>
      </c>
      <c r="D80" t="s">
        <v>1273</v>
      </c>
      <c r="E80" t="s">
        <v>1274</v>
      </c>
      <c r="F80" t="s">
        <v>1275</v>
      </c>
      <c r="G80" s="4" t="s">
        <v>1276</v>
      </c>
      <c r="H80" t="s">
        <v>858</v>
      </c>
      <c r="I80" t="str">
        <f>INDEX(Level[Level],MATCH(PIs[[#This Row],[L]],Level[GUID],0),1)</f>
        <v>Major Must</v>
      </c>
      <c r="N80" t="s">
        <v>1223</v>
      </c>
      <c r="O80" t="str">
        <f>INDEX(allsections[[S]:[Order]],MATCH(PIs[[#This Row],[SGUID]],allsections[SGUID],0),1)</f>
        <v>FV 20 WORKERS’ HEALTH, SAFETY, AND WELFARE</v>
      </c>
      <c r="P80" t="str">
        <f>INDEX(allsections[[S]:[Order]],MATCH(PIs[[#This Row],[SGUID]],allsections[SGUID],0),2)</f>
        <v>-</v>
      </c>
      <c r="Q80">
        <f>INDEX(allsections[[S]:[Order]],MATCH(PIs[[#This Row],[SGUID]],allsections[SGUID],0),3)</f>
        <v>20</v>
      </c>
      <c r="R80" t="s">
        <v>1271</v>
      </c>
      <c r="S80" t="str">
        <f>INDEX(allsections[[S]:[Order]],MATCH(PIs[[#This Row],[SSGUID]],allsections[SGUID],0),1)</f>
        <v>FV 20.01 Risk assessment and training</v>
      </c>
      <c r="T80" t="str">
        <f>INDEX(allsections[[S]:[Order]],MATCH(PIs[[#This Row],[SSGUID]],allsections[SGUID],0),2)</f>
        <v>-</v>
      </c>
      <c r="U80" t="e">
        <f>INDEX(#REF!,MATCH(PIs[[#This Row],[GUID]],#REF!,0),2)</f>
        <v>#REF!</v>
      </c>
      <c r="V80" t="b">
        <v>0</v>
      </c>
    </row>
    <row r="81" spans="1:23" ht="409.5" hidden="1">
      <c r="A81" t="s">
        <v>1277</v>
      </c>
      <c r="C81" t="s">
        <v>205</v>
      </c>
      <c r="D81" t="s">
        <v>1278</v>
      </c>
      <c r="E81" t="s">
        <v>1279</v>
      </c>
      <c r="F81" t="s">
        <v>1280</v>
      </c>
      <c r="G81" s="4" t="s">
        <v>1281</v>
      </c>
      <c r="H81" t="s">
        <v>858</v>
      </c>
      <c r="I81" t="str">
        <f>INDEX(Level[Level],MATCH(PIs[[#This Row],[L]],Level[GUID],0),1)</f>
        <v>Major Must</v>
      </c>
      <c r="N81" t="s">
        <v>1223</v>
      </c>
      <c r="O81" t="str">
        <f>INDEX(allsections[[S]:[Order]],MATCH(PIs[[#This Row],[SGUID]],allsections[SGUID],0),1)</f>
        <v>FV 20 WORKERS’ HEALTH, SAFETY, AND WELFARE</v>
      </c>
      <c r="P81" t="str">
        <f>INDEX(allsections[[S]:[Order]],MATCH(PIs[[#This Row],[SGUID]],allsections[SGUID],0),2)</f>
        <v>-</v>
      </c>
      <c r="Q81">
        <f>INDEX(allsections[[S]:[Order]],MATCH(PIs[[#This Row],[SGUID]],allsections[SGUID],0),3)</f>
        <v>20</v>
      </c>
      <c r="R81" t="s">
        <v>1271</v>
      </c>
      <c r="S81" t="str">
        <f>INDEX(allsections[[S]:[Order]],MATCH(PIs[[#This Row],[SSGUID]],allsections[SGUID],0),1)</f>
        <v>FV 20.01 Risk assessment and training</v>
      </c>
      <c r="T81" t="str">
        <f>INDEX(allsections[[S]:[Order]],MATCH(PIs[[#This Row],[SSGUID]],allsections[SGUID],0),2)</f>
        <v>-</v>
      </c>
      <c r="U81" t="e">
        <f>INDEX(#REF!,MATCH(PIs[[#This Row],[GUID]],#REF!,0),2)</f>
        <v>#REF!</v>
      </c>
      <c r="V81" t="b">
        <v>0</v>
      </c>
    </row>
    <row r="82" spans="1:23" hidden="1">
      <c r="A82" t="s">
        <v>1282</v>
      </c>
      <c r="C82" t="s">
        <v>327</v>
      </c>
      <c r="D82" t="s">
        <v>1283</v>
      </c>
      <c r="E82" t="s">
        <v>1284</v>
      </c>
      <c r="F82" t="s">
        <v>1285</v>
      </c>
      <c r="G82" t="s">
        <v>1286</v>
      </c>
      <c r="H82" t="s">
        <v>931</v>
      </c>
      <c r="I82" t="str">
        <f>INDEX(Level[Level],MATCH(PIs[[#This Row],[L]],Level[GUID],0),1)</f>
        <v>Recom.</v>
      </c>
      <c r="N82" t="s">
        <v>888</v>
      </c>
      <c r="O82" t="str">
        <f>INDEX(allsections[[S]:[Order]],MATCH(PIs[[#This Row],[SGUID]],allsections[SGUID],0),1)</f>
        <v>FV 25 WASTE MANAGEMENT</v>
      </c>
      <c r="P82" t="str">
        <f>INDEX(allsections[[S]:[Order]],MATCH(PIs[[#This Row],[SGUID]],allsections[SGUID],0),2)</f>
        <v>-</v>
      </c>
      <c r="Q82">
        <f>INDEX(allsections[[S]:[Order]],MATCH(PIs[[#This Row],[SGUID]],allsections[SGUID],0),3)</f>
        <v>25</v>
      </c>
      <c r="R82" t="s">
        <v>860</v>
      </c>
      <c r="S82" t="str">
        <f>INDEX(allsections[[S]:[Order]],MATCH(PIs[[#This Row],[SSGUID]],allsections[SGUID],0),1)</f>
        <v>-</v>
      </c>
      <c r="T82" t="str">
        <f>INDEX(allsections[[S]:[Order]],MATCH(PIs[[#This Row],[SSGUID]],allsections[SGUID],0),2)</f>
        <v>-</v>
      </c>
      <c r="U82" t="e">
        <f>INDEX(#REF!,MATCH(PIs[[#This Row],[GUID]],#REF!,0),2)</f>
        <v>#REF!</v>
      </c>
      <c r="V82" t="b">
        <v>0</v>
      </c>
      <c r="W82" t="b">
        <v>1</v>
      </c>
    </row>
    <row r="83" spans="1:23" hidden="1">
      <c r="A83" t="s">
        <v>1287</v>
      </c>
      <c r="C83" t="s">
        <v>152</v>
      </c>
      <c r="D83" t="s">
        <v>1288</v>
      </c>
      <c r="E83" t="s">
        <v>1289</v>
      </c>
      <c r="F83" t="s">
        <v>1290</v>
      </c>
      <c r="G83" t="s">
        <v>1291</v>
      </c>
      <c r="H83" t="s">
        <v>858</v>
      </c>
      <c r="I83" t="str">
        <f>INDEX(Level[Level],MATCH(PIs[[#This Row],[L]],Level[GUID],0),1)</f>
        <v>Major Must</v>
      </c>
      <c r="N83" t="s">
        <v>1292</v>
      </c>
      <c r="O83" t="str">
        <f>INDEX(allsections[[S]:[Order]],MATCH(PIs[[#This Row],[SGUID]],allsections[SGUID],0),1)</f>
        <v>FV 13 EQUIPMENT AND DEVICES</v>
      </c>
      <c r="P83" t="str">
        <f>INDEX(allsections[[S]:[Order]],MATCH(PIs[[#This Row],[SGUID]],allsections[SGUID],0),2)</f>
        <v>-</v>
      </c>
      <c r="Q83">
        <f>INDEX(allsections[[S]:[Order]],MATCH(PIs[[#This Row],[SGUID]],allsections[SGUID],0),3)</f>
        <v>13</v>
      </c>
      <c r="R83" t="s">
        <v>860</v>
      </c>
      <c r="S83" t="str">
        <f>INDEX(allsections[[S]:[Order]],MATCH(PIs[[#This Row],[SSGUID]],allsections[SGUID],0),1)</f>
        <v>-</v>
      </c>
      <c r="T83" t="str">
        <f>INDEX(allsections[[S]:[Order]],MATCH(PIs[[#This Row],[SSGUID]],allsections[SGUID],0),2)</f>
        <v>-</v>
      </c>
      <c r="U83" t="e">
        <f>INDEX(#REF!,MATCH(PIs[[#This Row],[GUID]],#REF!,0),2)</f>
        <v>#REF!</v>
      </c>
      <c r="V83" t="b">
        <v>0</v>
      </c>
    </row>
    <row r="84" spans="1:23" ht="409.5" hidden="1">
      <c r="A84" t="s">
        <v>1293</v>
      </c>
      <c r="C84" t="s">
        <v>149</v>
      </c>
      <c r="D84" t="s">
        <v>1294</v>
      </c>
      <c r="E84" t="s">
        <v>1295</v>
      </c>
      <c r="F84" t="s">
        <v>1296</v>
      </c>
      <c r="G84" s="4" t="s">
        <v>1297</v>
      </c>
      <c r="H84" t="s">
        <v>858</v>
      </c>
      <c r="I84" t="str">
        <f>INDEX(Level[Level],MATCH(PIs[[#This Row],[L]],Level[GUID],0),1)</f>
        <v>Major Must</v>
      </c>
      <c r="N84" t="s">
        <v>1292</v>
      </c>
      <c r="O84" t="str">
        <f>INDEX(allsections[[S]:[Order]],MATCH(PIs[[#This Row],[SGUID]],allsections[SGUID],0),1)</f>
        <v>FV 13 EQUIPMENT AND DEVICES</v>
      </c>
      <c r="P84" t="str">
        <f>INDEX(allsections[[S]:[Order]],MATCH(PIs[[#This Row],[SGUID]],allsections[SGUID],0),2)</f>
        <v>-</v>
      </c>
      <c r="Q84">
        <f>INDEX(allsections[[S]:[Order]],MATCH(PIs[[#This Row],[SGUID]],allsections[SGUID],0),3)</f>
        <v>13</v>
      </c>
      <c r="R84" t="s">
        <v>860</v>
      </c>
      <c r="S84" t="str">
        <f>INDEX(allsections[[S]:[Order]],MATCH(PIs[[#This Row],[SSGUID]],allsections[SGUID],0),1)</f>
        <v>-</v>
      </c>
      <c r="T84" t="str">
        <f>INDEX(allsections[[S]:[Order]],MATCH(PIs[[#This Row],[SSGUID]],allsections[SGUID],0),2)</f>
        <v>-</v>
      </c>
      <c r="U84" t="e">
        <f>INDEX(#REF!,MATCH(PIs[[#This Row],[GUID]],#REF!,0),2)</f>
        <v>#REF!</v>
      </c>
      <c r="V84" t="b">
        <v>0</v>
      </c>
    </row>
    <row r="85" spans="1:23" hidden="1">
      <c r="A85" t="s">
        <v>1298</v>
      </c>
      <c r="C85" t="s">
        <v>644</v>
      </c>
      <c r="D85" t="s">
        <v>1299</v>
      </c>
      <c r="E85" t="s">
        <v>1300</v>
      </c>
      <c r="F85" t="s">
        <v>1301</v>
      </c>
      <c r="G85" t="s">
        <v>1302</v>
      </c>
      <c r="H85" t="s">
        <v>873</v>
      </c>
      <c r="I85" t="str">
        <f>INDEX(Level[Level],MATCH(PIs[[#This Row],[L]],Level[GUID],0),1)</f>
        <v>Minor Must</v>
      </c>
      <c r="N85" t="s">
        <v>866</v>
      </c>
      <c r="O85" t="str">
        <f>INDEX(allsections[[S]:[Order]],MATCH(PIs[[#This Row],[SGUID]],allsections[SGUID],0),1)</f>
        <v>FV 32 PLANT PROTECTION PRODUCTS</v>
      </c>
      <c r="P85" t="str">
        <f>INDEX(allsections[[S]:[Order]],MATCH(PIs[[#This Row],[SGUID]],allsections[SGUID],0),2)</f>
        <v>-</v>
      </c>
      <c r="Q85">
        <f>INDEX(allsections[[S]:[Order]],MATCH(PIs[[#This Row],[SGUID]],allsections[SGUID],0),3)</f>
        <v>32</v>
      </c>
      <c r="R85" t="s">
        <v>867</v>
      </c>
      <c r="S85" t="str">
        <f>INDEX(allsections[[S]:[Order]],MATCH(PIs[[#This Row],[SSGUID]],allsections[SGUID],0),1)</f>
        <v>FV 32.10 Mixing and handling</v>
      </c>
      <c r="T85" t="str">
        <f>INDEX(allsections[[S]:[Order]],MATCH(PIs[[#This Row],[SSGUID]],allsections[SGUID],0),2)</f>
        <v>-</v>
      </c>
      <c r="U85" t="e">
        <f>INDEX(#REF!,MATCH(PIs[[#This Row],[GUID]],#REF!,0),2)</f>
        <v>#REF!</v>
      </c>
      <c r="V85" t="b">
        <v>0</v>
      </c>
    </row>
    <row r="86" spans="1:23" hidden="1">
      <c r="A86" t="s">
        <v>1303</v>
      </c>
      <c r="C86" t="s">
        <v>244</v>
      </c>
      <c r="D86" t="s">
        <v>1304</v>
      </c>
      <c r="E86" t="s">
        <v>1305</v>
      </c>
      <c r="F86" t="s">
        <v>1306</v>
      </c>
      <c r="G86" t="s">
        <v>1307</v>
      </c>
      <c r="H86" t="s">
        <v>858</v>
      </c>
      <c r="I86" t="str">
        <f>INDEX(Level[Level],MATCH(PIs[[#This Row],[L]],Level[GUID],0),1)</f>
        <v>Major Must</v>
      </c>
      <c r="N86" t="s">
        <v>1223</v>
      </c>
      <c r="O86" t="str">
        <f>INDEX(allsections[[S]:[Order]],MATCH(PIs[[#This Row],[SGUID]],allsections[SGUID],0),1)</f>
        <v>FV 20 WORKERS’ HEALTH, SAFETY, AND WELFARE</v>
      </c>
      <c r="P86" t="str">
        <f>INDEX(allsections[[S]:[Order]],MATCH(PIs[[#This Row],[SGUID]],allsections[SGUID],0),2)</f>
        <v>-</v>
      </c>
      <c r="Q86">
        <f>INDEX(allsections[[S]:[Order]],MATCH(PIs[[#This Row],[SGUID]],allsections[SGUID],0),3)</f>
        <v>20</v>
      </c>
      <c r="R86" t="s">
        <v>1308</v>
      </c>
      <c r="S86" t="str">
        <f>INDEX(allsections[[S]:[Order]],MATCH(PIs[[#This Row],[SSGUID]],allsections[SGUID],0),1)</f>
        <v>FV 20.04 Workers’ welfare</v>
      </c>
      <c r="T86" t="str">
        <f>INDEX(allsections[[S]:[Order]],MATCH(PIs[[#This Row],[SSGUID]],allsections[SGUID],0),2)</f>
        <v>-</v>
      </c>
      <c r="U86" t="e">
        <f>INDEX(#REF!,MATCH(PIs[[#This Row],[GUID]],#REF!,0),2)</f>
        <v>#REF!</v>
      </c>
      <c r="V86" t="b">
        <v>0</v>
      </c>
    </row>
    <row r="87" spans="1:23" hidden="1">
      <c r="A87" t="s">
        <v>1309</v>
      </c>
      <c r="C87" t="s">
        <v>635</v>
      </c>
      <c r="D87" t="s">
        <v>1310</v>
      </c>
      <c r="E87" t="s">
        <v>1311</v>
      </c>
      <c r="F87" t="s">
        <v>1312</v>
      </c>
      <c r="G87" t="s">
        <v>1313</v>
      </c>
      <c r="H87" t="s">
        <v>858</v>
      </c>
      <c r="I87" t="str">
        <f>INDEX(Level[Level],MATCH(PIs[[#This Row],[L]],Level[GUID],0),1)</f>
        <v>Major Must</v>
      </c>
      <c r="N87" t="s">
        <v>866</v>
      </c>
      <c r="O87" t="str">
        <f>INDEX(allsections[[S]:[Order]],MATCH(PIs[[#This Row],[SGUID]],allsections[SGUID],0),1)</f>
        <v>FV 32 PLANT PROTECTION PRODUCTS</v>
      </c>
      <c r="P87" t="str">
        <f>INDEX(allsections[[S]:[Order]],MATCH(PIs[[#This Row],[SGUID]],allsections[SGUID],0),2)</f>
        <v>-</v>
      </c>
      <c r="Q87">
        <f>INDEX(allsections[[S]:[Order]],MATCH(PIs[[#This Row],[SGUID]],allsections[SGUID],0),3)</f>
        <v>32</v>
      </c>
      <c r="R87" t="s">
        <v>867</v>
      </c>
      <c r="S87" t="str">
        <f>INDEX(allsections[[S]:[Order]],MATCH(PIs[[#This Row],[SSGUID]],allsections[SGUID],0),1)</f>
        <v>FV 32.10 Mixing and handling</v>
      </c>
      <c r="T87" t="str">
        <f>INDEX(allsections[[S]:[Order]],MATCH(PIs[[#This Row],[SSGUID]],allsections[SGUID],0),2)</f>
        <v>-</v>
      </c>
      <c r="U87" t="e">
        <f>INDEX(#REF!,MATCH(PIs[[#This Row],[GUID]],#REF!,0),2)</f>
        <v>#REF!</v>
      </c>
      <c r="V87" t="b">
        <v>0</v>
      </c>
    </row>
    <row r="88" spans="1:23" ht="409.5" hidden="1">
      <c r="A88" t="s">
        <v>1314</v>
      </c>
      <c r="C88" t="s">
        <v>241</v>
      </c>
      <c r="D88" t="s">
        <v>1315</v>
      </c>
      <c r="E88" t="s">
        <v>1316</v>
      </c>
      <c r="F88" t="s">
        <v>1317</v>
      </c>
      <c r="G88" s="4" t="s">
        <v>1318</v>
      </c>
      <c r="H88" t="s">
        <v>873</v>
      </c>
      <c r="I88" t="str">
        <f>INDEX(Level[Level],MATCH(PIs[[#This Row],[L]],Level[GUID],0),1)</f>
        <v>Minor Must</v>
      </c>
      <c r="N88" t="s">
        <v>1223</v>
      </c>
      <c r="O88" t="str">
        <f>INDEX(allsections[[S]:[Order]],MATCH(PIs[[#This Row],[SGUID]],allsections[SGUID],0),1)</f>
        <v>FV 20 WORKERS’ HEALTH, SAFETY, AND WELFARE</v>
      </c>
      <c r="P88" t="str">
        <f>INDEX(allsections[[S]:[Order]],MATCH(PIs[[#This Row],[SGUID]],allsections[SGUID],0),2)</f>
        <v>-</v>
      </c>
      <c r="Q88">
        <f>INDEX(allsections[[S]:[Order]],MATCH(PIs[[#This Row],[SGUID]],allsections[SGUID],0),3)</f>
        <v>20</v>
      </c>
      <c r="R88" t="s">
        <v>1308</v>
      </c>
      <c r="S88" t="str">
        <f>INDEX(allsections[[S]:[Order]],MATCH(PIs[[#This Row],[SSGUID]],allsections[SGUID],0),1)</f>
        <v>FV 20.04 Workers’ welfare</v>
      </c>
      <c r="T88" t="str">
        <f>INDEX(allsections[[S]:[Order]],MATCH(PIs[[#This Row],[SSGUID]],allsections[SGUID],0),2)</f>
        <v>-</v>
      </c>
      <c r="U88" t="e">
        <f>INDEX(#REF!,MATCH(PIs[[#This Row],[GUID]],#REF!,0),2)</f>
        <v>#REF!</v>
      </c>
      <c r="V88" t="b">
        <v>0</v>
      </c>
    </row>
    <row r="89" spans="1:23" ht="409.5" hidden="1">
      <c r="A89" t="s">
        <v>1319</v>
      </c>
      <c r="C89" t="s">
        <v>311</v>
      </c>
      <c r="D89" t="s">
        <v>1320</v>
      </c>
      <c r="E89" s="4" t="s">
        <v>1321</v>
      </c>
      <c r="F89" t="s">
        <v>1322</v>
      </c>
      <c r="G89" s="4" t="s">
        <v>1323</v>
      </c>
      <c r="H89" t="s">
        <v>931</v>
      </c>
      <c r="I89" t="str">
        <f>INDEX(Level[Level],MATCH(PIs[[#This Row],[L]],Level[GUID],0),1)</f>
        <v>Recom.</v>
      </c>
      <c r="N89" t="s">
        <v>1324</v>
      </c>
      <c r="O89" t="str">
        <f>INDEX(allsections[[S]:[Order]],MATCH(PIs[[#This Row],[SGUID]],allsections[SGUID],0),1)</f>
        <v>FV 24 GREENHOUSE GASES AND CLIMATE CHANGE</v>
      </c>
      <c r="P89" t="str">
        <f>INDEX(allsections[[S]:[Order]],MATCH(PIs[[#This Row],[SGUID]],allsections[SGUID],0),2)</f>
        <v>-</v>
      </c>
      <c r="Q89">
        <f>INDEX(allsections[[S]:[Order]],MATCH(PIs[[#This Row],[SGUID]],allsections[SGUID],0),3)</f>
        <v>24</v>
      </c>
      <c r="R89" t="s">
        <v>860</v>
      </c>
      <c r="S89" t="str">
        <f>INDEX(allsections[[S]:[Order]],MATCH(PIs[[#This Row],[SSGUID]],allsections[SGUID],0),1)</f>
        <v>-</v>
      </c>
      <c r="T89" t="str">
        <f>INDEX(allsections[[S]:[Order]],MATCH(PIs[[#This Row],[SSGUID]],allsections[SGUID],0),2)</f>
        <v>-</v>
      </c>
      <c r="U89" t="e">
        <f>INDEX(#REF!,MATCH(PIs[[#This Row],[GUID]],#REF!,0),2)</f>
        <v>#REF!</v>
      </c>
      <c r="V89" t="b">
        <v>0</v>
      </c>
    </row>
    <row r="90" spans="1:23" ht="409.5" hidden="1">
      <c r="A90" t="s">
        <v>1325</v>
      </c>
      <c r="C90" t="s">
        <v>307</v>
      </c>
      <c r="D90" t="s">
        <v>1326</v>
      </c>
      <c r="E90" t="s">
        <v>1327</v>
      </c>
      <c r="F90" t="s">
        <v>1328</v>
      </c>
      <c r="G90" s="4" t="s">
        <v>1329</v>
      </c>
      <c r="H90" t="s">
        <v>931</v>
      </c>
      <c r="I90" t="str">
        <f>INDEX(Level[Level],MATCH(PIs[[#This Row],[L]],Level[GUID],0),1)</f>
        <v>Recom.</v>
      </c>
      <c r="N90" t="s">
        <v>900</v>
      </c>
      <c r="O90" t="str">
        <f>INDEX(allsections[[S]:[Order]],MATCH(PIs[[#This Row],[SGUID]],allsections[SGUID],0),1)</f>
        <v>FV 23 ENERGY EFFICIENCY</v>
      </c>
      <c r="P90" t="str">
        <f>INDEX(allsections[[S]:[Order]],MATCH(PIs[[#This Row],[SGUID]],allsections[SGUID],0),2)</f>
        <v>-</v>
      </c>
      <c r="Q90">
        <f>INDEX(allsections[[S]:[Order]],MATCH(PIs[[#This Row],[SGUID]],allsections[SGUID],0),3)</f>
        <v>23</v>
      </c>
      <c r="R90" t="s">
        <v>860</v>
      </c>
      <c r="S90" t="str">
        <f>INDEX(allsections[[S]:[Order]],MATCH(PIs[[#This Row],[SSGUID]],allsections[SGUID],0),1)</f>
        <v>-</v>
      </c>
      <c r="T90" t="str">
        <f>INDEX(allsections[[S]:[Order]],MATCH(PIs[[#This Row],[SSGUID]],allsections[SGUID],0),2)</f>
        <v>-</v>
      </c>
      <c r="U90" t="e">
        <f>INDEX(#REF!,MATCH(PIs[[#This Row],[GUID]],#REF!,0),2)</f>
        <v>#REF!</v>
      </c>
      <c r="V90" t="b">
        <v>0</v>
      </c>
    </row>
    <row r="91" spans="1:23" hidden="1">
      <c r="A91" t="s">
        <v>1330</v>
      </c>
      <c r="C91" t="s">
        <v>304</v>
      </c>
      <c r="D91" t="s">
        <v>1331</v>
      </c>
      <c r="E91" t="s">
        <v>1332</v>
      </c>
      <c r="F91" t="s">
        <v>1333</v>
      </c>
      <c r="G91" t="s">
        <v>1334</v>
      </c>
      <c r="H91" t="s">
        <v>873</v>
      </c>
      <c r="I91" t="str">
        <f>INDEX(Level[Level],MATCH(PIs[[#This Row],[L]],Level[GUID],0),1)</f>
        <v>Minor Must</v>
      </c>
      <c r="N91" t="s">
        <v>900</v>
      </c>
      <c r="O91" t="str">
        <f>INDEX(allsections[[S]:[Order]],MATCH(PIs[[#This Row],[SGUID]],allsections[SGUID],0),1)</f>
        <v>FV 23 ENERGY EFFICIENCY</v>
      </c>
      <c r="P91" t="str">
        <f>INDEX(allsections[[S]:[Order]],MATCH(PIs[[#This Row],[SGUID]],allsections[SGUID],0),2)</f>
        <v>-</v>
      </c>
      <c r="Q91">
        <f>INDEX(allsections[[S]:[Order]],MATCH(PIs[[#This Row],[SGUID]],allsections[SGUID],0),3)</f>
        <v>23</v>
      </c>
      <c r="R91" t="s">
        <v>860</v>
      </c>
      <c r="S91" t="str">
        <f>INDEX(allsections[[S]:[Order]],MATCH(PIs[[#This Row],[SSGUID]],allsections[SGUID],0),1)</f>
        <v>-</v>
      </c>
      <c r="T91" t="str">
        <f>INDEX(allsections[[S]:[Order]],MATCH(PIs[[#This Row],[SSGUID]],allsections[SGUID],0),2)</f>
        <v>-</v>
      </c>
      <c r="U91" t="e">
        <f>INDEX(#REF!,MATCH(PIs[[#This Row],[GUID]],#REF!,0),2)</f>
        <v>#REF!</v>
      </c>
      <c r="V91" t="b">
        <v>0</v>
      </c>
    </row>
    <row r="92" spans="1:23" hidden="1">
      <c r="A92" t="s">
        <v>1335</v>
      </c>
      <c r="C92" t="s">
        <v>379</v>
      </c>
      <c r="D92" t="s">
        <v>1336</v>
      </c>
      <c r="E92" t="s">
        <v>1337</v>
      </c>
      <c r="F92" t="s">
        <v>1338</v>
      </c>
      <c r="G92" t="s">
        <v>1339</v>
      </c>
      <c r="H92" t="s">
        <v>858</v>
      </c>
      <c r="I92" t="str">
        <f>INDEX(Level[Level],MATCH(PIs[[#This Row],[L]],Level[GUID],0),1)</f>
        <v>Major Must</v>
      </c>
      <c r="N92" t="s">
        <v>874</v>
      </c>
      <c r="O92" t="str">
        <f>INDEX(allsections[[S]:[Order]],MATCH(PIs[[#This Row],[SGUID]],allsections[SGUID],0),1)</f>
        <v>FV 28 SOIL AND SUBSTRATE MANAGEMENT</v>
      </c>
      <c r="P92" t="str">
        <f>INDEX(allsections[[S]:[Order]],MATCH(PIs[[#This Row],[SGUID]],allsections[SGUID],0),2)</f>
        <v>-</v>
      </c>
      <c r="Q92">
        <f>INDEX(allsections[[S]:[Order]],MATCH(PIs[[#This Row],[SGUID]],allsections[SGUID],0),3)</f>
        <v>28</v>
      </c>
      <c r="R92" t="s">
        <v>875</v>
      </c>
      <c r="S92" t="str">
        <f>INDEX(allsections[[S]:[Order]],MATCH(PIs[[#This Row],[SSGUID]],allsections[SGUID],0),1)</f>
        <v>FV 28.01 Soil management and conservation</v>
      </c>
      <c r="T92" t="str">
        <f>INDEX(allsections[[S]:[Order]],MATCH(PIs[[#This Row],[SSGUID]],allsections[SGUID],0),2)</f>
        <v>-</v>
      </c>
      <c r="U92" t="e">
        <f>INDEX(#REF!,MATCH(PIs[[#This Row],[GUID]],#REF!,0),2)</f>
        <v>#REF!</v>
      </c>
      <c r="V92" t="b">
        <v>0</v>
      </c>
    </row>
    <row r="93" spans="1:23" ht="409.5" hidden="1">
      <c r="A93" t="s">
        <v>1340</v>
      </c>
      <c r="C93" t="s">
        <v>317</v>
      </c>
      <c r="D93" t="s">
        <v>1341</v>
      </c>
      <c r="E93" t="s">
        <v>1342</v>
      </c>
      <c r="F93" t="s">
        <v>1343</v>
      </c>
      <c r="G93" s="4" t="s">
        <v>1344</v>
      </c>
      <c r="H93" t="s">
        <v>931</v>
      </c>
      <c r="I93" t="str">
        <f>INDEX(Level[Level],MATCH(PIs[[#This Row],[L]],Level[GUID],0),1)</f>
        <v>Recom.</v>
      </c>
      <c r="N93" t="s">
        <v>1324</v>
      </c>
      <c r="O93" t="str">
        <f>INDEX(allsections[[S]:[Order]],MATCH(PIs[[#This Row],[SGUID]],allsections[SGUID],0),1)</f>
        <v>FV 24 GREENHOUSE GASES AND CLIMATE CHANGE</v>
      </c>
      <c r="P93" t="str">
        <f>INDEX(allsections[[S]:[Order]],MATCH(PIs[[#This Row],[SGUID]],allsections[SGUID],0),2)</f>
        <v>-</v>
      </c>
      <c r="Q93">
        <f>INDEX(allsections[[S]:[Order]],MATCH(PIs[[#This Row],[SGUID]],allsections[SGUID],0),3)</f>
        <v>24</v>
      </c>
      <c r="R93" t="s">
        <v>860</v>
      </c>
      <c r="S93" t="str">
        <f>INDEX(allsections[[S]:[Order]],MATCH(PIs[[#This Row],[SSGUID]],allsections[SGUID],0),1)</f>
        <v>-</v>
      </c>
      <c r="T93" t="str">
        <f>INDEX(allsections[[S]:[Order]],MATCH(PIs[[#This Row],[SSGUID]],allsections[SGUID],0),2)</f>
        <v>-</v>
      </c>
      <c r="U93" t="e">
        <f>INDEX(#REF!,MATCH(PIs[[#This Row],[GUID]],#REF!,0),2)</f>
        <v>#REF!</v>
      </c>
      <c r="V93" t="b">
        <v>0</v>
      </c>
    </row>
    <row r="94" spans="1:23" ht="409.5" hidden="1">
      <c r="A94" t="s">
        <v>1345</v>
      </c>
      <c r="C94" t="s">
        <v>314</v>
      </c>
      <c r="D94" t="s">
        <v>1346</v>
      </c>
      <c r="E94" t="s">
        <v>1347</v>
      </c>
      <c r="F94" t="s">
        <v>1348</v>
      </c>
      <c r="G94" s="4" t="s">
        <v>1349</v>
      </c>
      <c r="H94" t="s">
        <v>931</v>
      </c>
      <c r="I94" t="str">
        <f>INDEX(Level[Level],MATCH(PIs[[#This Row],[L]],Level[GUID],0),1)</f>
        <v>Recom.</v>
      </c>
      <c r="N94" t="s">
        <v>1324</v>
      </c>
      <c r="O94" t="str">
        <f>INDEX(allsections[[S]:[Order]],MATCH(PIs[[#This Row],[SGUID]],allsections[SGUID],0),1)</f>
        <v>FV 24 GREENHOUSE GASES AND CLIMATE CHANGE</v>
      </c>
      <c r="P94" t="str">
        <f>INDEX(allsections[[S]:[Order]],MATCH(PIs[[#This Row],[SGUID]],allsections[SGUID],0),2)</f>
        <v>-</v>
      </c>
      <c r="Q94">
        <f>INDEX(allsections[[S]:[Order]],MATCH(PIs[[#This Row],[SGUID]],allsections[SGUID],0),3)</f>
        <v>24</v>
      </c>
      <c r="R94" t="s">
        <v>860</v>
      </c>
      <c r="S94" t="str">
        <f>INDEX(allsections[[S]:[Order]],MATCH(PIs[[#This Row],[SSGUID]],allsections[SGUID],0),1)</f>
        <v>-</v>
      </c>
      <c r="T94" t="str">
        <f>INDEX(allsections[[S]:[Order]],MATCH(PIs[[#This Row],[SSGUID]],allsections[SGUID],0),2)</f>
        <v>-</v>
      </c>
      <c r="U94" t="e">
        <f>INDEX(#REF!,MATCH(PIs[[#This Row],[GUID]],#REF!,0),2)</f>
        <v>#REF!</v>
      </c>
      <c r="V94" t="b">
        <v>0</v>
      </c>
    </row>
    <row r="95" spans="1:23" ht="409.5" hidden="1">
      <c r="A95" t="s">
        <v>1350</v>
      </c>
      <c r="C95" t="s">
        <v>298</v>
      </c>
      <c r="D95" t="s">
        <v>1351</v>
      </c>
      <c r="E95" t="s">
        <v>1352</v>
      </c>
      <c r="F95" t="s">
        <v>1353</v>
      </c>
      <c r="G95" s="4" t="s">
        <v>1354</v>
      </c>
      <c r="H95" t="s">
        <v>858</v>
      </c>
      <c r="I95" t="str">
        <f>INDEX(Level[Level],MATCH(PIs[[#This Row],[L]],Level[GUID],0),1)</f>
        <v>Major Must</v>
      </c>
      <c r="N95" t="s">
        <v>900</v>
      </c>
      <c r="O95" t="str">
        <f>INDEX(allsections[[S]:[Order]],MATCH(PIs[[#This Row],[SGUID]],allsections[SGUID],0),1)</f>
        <v>FV 23 ENERGY EFFICIENCY</v>
      </c>
      <c r="P95" t="str">
        <f>INDEX(allsections[[S]:[Order]],MATCH(PIs[[#This Row],[SGUID]],allsections[SGUID],0),2)</f>
        <v>-</v>
      </c>
      <c r="Q95">
        <f>INDEX(allsections[[S]:[Order]],MATCH(PIs[[#This Row],[SGUID]],allsections[SGUID],0),3)</f>
        <v>23</v>
      </c>
      <c r="R95" t="s">
        <v>860</v>
      </c>
      <c r="S95" t="str">
        <f>INDEX(allsections[[S]:[Order]],MATCH(PIs[[#This Row],[SSGUID]],allsections[SGUID],0),1)</f>
        <v>-</v>
      </c>
      <c r="T95" t="str">
        <f>INDEX(allsections[[S]:[Order]],MATCH(PIs[[#This Row],[SSGUID]],allsections[SGUID],0),2)</f>
        <v>-</v>
      </c>
      <c r="U95" t="e">
        <f>INDEX(#REF!,MATCH(PIs[[#This Row],[GUID]],#REF!,0),2)</f>
        <v>#REF!</v>
      </c>
      <c r="V95" t="b">
        <v>0</v>
      </c>
    </row>
    <row r="96" spans="1:23" ht="409.5" hidden="1">
      <c r="A96" t="s">
        <v>1355</v>
      </c>
      <c r="C96" t="s">
        <v>295</v>
      </c>
      <c r="D96" t="s">
        <v>1356</v>
      </c>
      <c r="E96" t="s">
        <v>1357</v>
      </c>
      <c r="F96" t="s">
        <v>1358</v>
      </c>
      <c r="G96" s="4" t="s">
        <v>1359</v>
      </c>
      <c r="H96" t="s">
        <v>931</v>
      </c>
      <c r="I96" t="str">
        <f>INDEX(Level[Level],MATCH(PIs[[#This Row],[L]],Level[GUID],0),1)</f>
        <v>Recom.</v>
      </c>
      <c r="N96" t="s">
        <v>881</v>
      </c>
      <c r="O96" t="str">
        <f>INDEX(allsections[[S]:[Order]],MATCH(PIs[[#This Row],[SGUID]],allsections[SGUID],0),1)</f>
        <v>FV 22 BIODIVERSITY AND HABITATS</v>
      </c>
      <c r="P96" t="str">
        <f>INDEX(allsections[[S]:[Order]],MATCH(PIs[[#This Row],[SGUID]],allsections[SGUID],0),2)</f>
        <v>-</v>
      </c>
      <c r="Q96">
        <f>INDEX(allsections[[S]:[Order]],MATCH(PIs[[#This Row],[SGUID]],allsections[SGUID],0),3)</f>
        <v>22</v>
      </c>
      <c r="R96" t="s">
        <v>882</v>
      </c>
      <c r="S96" t="str">
        <f>INDEX(allsections[[S]:[Order]],MATCH(PIs[[#This Row],[SSGUID]],allsections[SGUID],0),1)</f>
        <v>FV 22.03 Natural ecosystems and habitats are not converted into agricultural areas</v>
      </c>
      <c r="T96" t="str">
        <f>INDEX(allsections[[S]:[Order]],MATCH(PIs[[#This Row],[SSGUID]],allsections[SGUID],0),2)</f>
        <v>-</v>
      </c>
      <c r="U96" t="e">
        <f>INDEX(#REF!,MATCH(PIs[[#This Row],[GUID]],#REF!,0),2)</f>
        <v>#REF!</v>
      </c>
      <c r="V96" t="b">
        <v>0</v>
      </c>
    </row>
    <row r="97" spans="1:22" ht="409.5" hidden="1">
      <c r="A97" t="s">
        <v>1360</v>
      </c>
      <c r="C97" t="s">
        <v>106</v>
      </c>
      <c r="D97" t="s">
        <v>1361</v>
      </c>
      <c r="E97" t="s">
        <v>1362</v>
      </c>
      <c r="F97" t="s">
        <v>1363</v>
      </c>
      <c r="G97" s="4" t="s">
        <v>1364</v>
      </c>
      <c r="H97" t="s">
        <v>858</v>
      </c>
      <c r="I97" t="str">
        <f>INDEX(Level[Level],MATCH(PIs[[#This Row],[L]],Level[GUID],0),1)</f>
        <v>Major Must</v>
      </c>
      <c r="N97" t="s">
        <v>1365</v>
      </c>
      <c r="O97" t="str">
        <f>INDEX(allsections[[S]:[Order]],MATCH(PIs[[#This Row],[SGUID]],allsections[SGUID],0),1)</f>
        <v>FV 06 TRACEABILITY</v>
      </c>
      <c r="P97" t="str">
        <f>INDEX(allsections[[S]:[Order]],MATCH(PIs[[#This Row],[SGUID]],allsections[SGUID],0),2)</f>
        <v>-</v>
      </c>
      <c r="Q97">
        <f>INDEX(allsections[[S]:[Order]],MATCH(PIs[[#This Row],[SGUID]],allsections[SGUID],0),3)</f>
        <v>6</v>
      </c>
      <c r="R97" t="s">
        <v>860</v>
      </c>
      <c r="S97" t="str">
        <f>INDEX(allsections[[S]:[Order]],MATCH(PIs[[#This Row],[SSGUID]],allsections[SGUID],0),1)</f>
        <v>-</v>
      </c>
      <c r="T97" t="str">
        <f>INDEX(allsections[[S]:[Order]],MATCH(PIs[[#This Row],[SSGUID]],allsections[SGUID],0),2)</f>
        <v>-</v>
      </c>
      <c r="U97" t="e">
        <f>INDEX(#REF!,MATCH(PIs[[#This Row],[GUID]],#REF!,0),2)</f>
        <v>#REF!</v>
      </c>
      <c r="V97" t="b">
        <v>0</v>
      </c>
    </row>
    <row r="98" spans="1:22" ht="409.5" hidden="1">
      <c r="A98" t="s">
        <v>1366</v>
      </c>
      <c r="C98" t="s">
        <v>289</v>
      </c>
      <c r="D98" t="s">
        <v>1367</v>
      </c>
      <c r="E98" t="s">
        <v>1368</v>
      </c>
      <c r="F98" t="s">
        <v>1369</v>
      </c>
      <c r="G98" s="4" t="s">
        <v>1370</v>
      </c>
      <c r="H98" t="s">
        <v>858</v>
      </c>
      <c r="I98" t="str">
        <f>INDEX(Level[Level],MATCH(PIs[[#This Row],[L]],Level[GUID],0),1)</f>
        <v>Major Must</v>
      </c>
      <c r="N98" t="s">
        <v>881</v>
      </c>
      <c r="O98" t="str">
        <f>INDEX(allsections[[S]:[Order]],MATCH(PIs[[#This Row],[SGUID]],allsections[SGUID],0),1)</f>
        <v>FV 22 BIODIVERSITY AND HABITATS</v>
      </c>
      <c r="P98" t="str">
        <f>INDEX(allsections[[S]:[Order]],MATCH(PIs[[#This Row],[SGUID]],allsections[SGUID],0),2)</f>
        <v>-</v>
      </c>
      <c r="Q98">
        <f>INDEX(allsections[[S]:[Order]],MATCH(PIs[[#This Row],[SGUID]],allsections[SGUID],0),3)</f>
        <v>22</v>
      </c>
      <c r="R98" t="s">
        <v>882</v>
      </c>
      <c r="S98" t="str">
        <f>INDEX(allsections[[S]:[Order]],MATCH(PIs[[#This Row],[SSGUID]],allsections[SGUID],0),1)</f>
        <v>FV 22.03 Natural ecosystems and habitats are not converted into agricultural areas</v>
      </c>
      <c r="T98" t="str">
        <f>INDEX(allsections[[S]:[Order]],MATCH(PIs[[#This Row],[SSGUID]],allsections[SGUID],0),2)</f>
        <v>-</v>
      </c>
      <c r="U98" t="e">
        <f>INDEX(#REF!,MATCH(PIs[[#This Row],[GUID]],#REF!,0),2)</f>
        <v>#REF!</v>
      </c>
      <c r="V98" t="b">
        <v>0</v>
      </c>
    </row>
    <row r="99" spans="1:22" ht="409.5" hidden="1">
      <c r="A99" t="s">
        <v>1371</v>
      </c>
      <c r="C99" t="s">
        <v>285</v>
      </c>
      <c r="D99" t="s">
        <v>1372</v>
      </c>
      <c r="E99" t="s">
        <v>1373</v>
      </c>
      <c r="F99" t="s">
        <v>1374</v>
      </c>
      <c r="G99" s="4" t="s">
        <v>1375</v>
      </c>
      <c r="H99" t="s">
        <v>931</v>
      </c>
      <c r="I99" t="str">
        <f>INDEX(Level[Level],MATCH(PIs[[#This Row],[L]],Level[GUID],0),1)</f>
        <v>Recom.</v>
      </c>
      <c r="N99" t="s">
        <v>881</v>
      </c>
      <c r="O99" t="str">
        <f>INDEX(allsections[[S]:[Order]],MATCH(PIs[[#This Row],[SGUID]],allsections[SGUID],0),1)</f>
        <v>FV 22 BIODIVERSITY AND HABITATS</v>
      </c>
      <c r="P99" t="str">
        <f>INDEX(allsections[[S]:[Order]],MATCH(PIs[[#This Row],[SGUID]],allsections[SGUID],0),2)</f>
        <v>-</v>
      </c>
      <c r="Q99">
        <f>INDEX(allsections[[S]:[Order]],MATCH(PIs[[#This Row],[SGUID]],allsections[SGUID],0),3)</f>
        <v>22</v>
      </c>
      <c r="R99" t="s">
        <v>1376</v>
      </c>
      <c r="S99" t="str">
        <f>INDEX(allsections[[S]:[Order]],MATCH(PIs[[#This Row],[SSGUID]],allsections[SGUID],0),1)</f>
        <v>FV 22.02 Ecological upgrading of unproductive sites</v>
      </c>
      <c r="T99" t="str">
        <f>INDEX(allsections[[S]:[Order]],MATCH(PIs[[#This Row],[SSGUID]],allsections[SGUID],0),2)</f>
        <v>-</v>
      </c>
      <c r="U99" t="e">
        <f>INDEX(#REF!,MATCH(PIs[[#This Row],[GUID]],#REF!,0),2)</f>
        <v>#REF!</v>
      </c>
      <c r="V99" t="b">
        <v>0</v>
      </c>
    </row>
    <row r="100" spans="1:22" ht="409.5" hidden="1">
      <c r="A100" t="s">
        <v>1377</v>
      </c>
      <c r="C100" t="s">
        <v>281</v>
      </c>
      <c r="D100" t="s">
        <v>1378</v>
      </c>
      <c r="E100" t="s">
        <v>1379</v>
      </c>
      <c r="F100" t="s">
        <v>1380</v>
      </c>
      <c r="G100" s="4" t="s">
        <v>1381</v>
      </c>
      <c r="H100" t="s">
        <v>931</v>
      </c>
      <c r="I100" t="str">
        <f>INDEX(Level[Level],MATCH(PIs[[#This Row],[L]],Level[GUID],0),1)</f>
        <v>Recom.</v>
      </c>
      <c r="N100" t="s">
        <v>881</v>
      </c>
      <c r="O100" t="str">
        <f>INDEX(allsections[[S]:[Order]],MATCH(PIs[[#This Row],[SGUID]],allsections[SGUID],0),1)</f>
        <v>FV 22 BIODIVERSITY AND HABITATS</v>
      </c>
      <c r="P100" t="str">
        <f>INDEX(allsections[[S]:[Order]],MATCH(PIs[[#This Row],[SGUID]],allsections[SGUID],0),2)</f>
        <v>-</v>
      </c>
      <c r="Q100">
        <f>INDEX(allsections[[S]:[Order]],MATCH(PIs[[#This Row],[SGUID]],allsections[SGUID],0),3)</f>
        <v>22</v>
      </c>
      <c r="R100" t="s">
        <v>1382</v>
      </c>
      <c r="S100" t="str">
        <f>INDEX(allsections[[S]:[Order]],MATCH(PIs[[#This Row],[SSGUID]],allsections[SGUID],0),1)</f>
        <v>FV 22.01 Management of biodiversity and habitats</v>
      </c>
      <c r="T100" t="str">
        <f>INDEX(allsections[[S]:[Order]],MATCH(PIs[[#This Row],[SSGUID]],allsections[SGUID],0),2)</f>
        <v>-</v>
      </c>
      <c r="U100" t="e">
        <f>INDEX(#REF!,MATCH(PIs[[#This Row],[GUID]],#REF!,0),2)</f>
        <v>#REF!</v>
      </c>
      <c r="V100" t="b">
        <v>0</v>
      </c>
    </row>
    <row r="101" spans="1:22" ht="409.5" hidden="1">
      <c r="A101" t="s">
        <v>1383</v>
      </c>
      <c r="C101" t="s">
        <v>278</v>
      </c>
      <c r="D101" t="s">
        <v>1384</v>
      </c>
      <c r="E101" t="s">
        <v>1385</v>
      </c>
      <c r="F101" t="s">
        <v>1386</v>
      </c>
      <c r="G101" s="4" t="s">
        <v>1387</v>
      </c>
      <c r="H101" t="s">
        <v>873</v>
      </c>
      <c r="I101" t="str">
        <f>INDEX(Level[Level],MATCH(PIs[[#This Row],[L]],Level[GUID],0),1)</f>
        <v>Minor Must</v>
      </c>
      <c r="N101" t="s">
        <v>881</v>
      </c>
      <c r="O101" t="str">
        <f>INDEX(allsections[[S]:[Order]],MATCH(PIs[[#This Row],[SGUID]],allsections[SGUID],0),1)</f>
        <v>FV 22 BIODIVERSITY AND HABITATS</v>
      </c>
      <c r="P101" t="str">
        <f>INDEX(allsections[[S]:[Order]],MATCH(PIs[[#This Row],[SGUID]],allsections[SGUID],0),2)</f>
        <v>-</v>
      </c>
      <c r="Q101">
        <f>INDEX(allsections[[S]:[Order]],MATCH(PIs[[#This Row],[SGUID]],allsections[SGUID],0),3)</f>
        <v>22</v>
      </c>
      <c r="R101" t="s">
        <v>1382</v>
      </c>
      <c r="S101" t="str">
        <f>INDEX(allsections[[S]:[Order]],MATCH(PIs[[#This Row],[SSGUID]],allsections[SGUID],0),1)</f>
        <v>FV 22.01 Management of biodiversity and habitats</v>
      </c>
      <c r="T101" t="str">
        <f>INDEX(allsections[[S]:[Order]],MATCH(PIs[[#This Row],[SSGUID]],allsections[SGUID],0),2)</f>
        <v>-</v>
      </c>
      <c r="U101" t="e">
        <f>INDEX(#REF!,MATCH(PIs[[#This Row],[GUID]],#REF!,0),2)</f>
        <v>#REF!</v>
      </c>
      <c r="V101" t="b">
        <v>0</v>
      </c>
    </row>
    <row r="102" spans="1:22" ht="409.5" hidden="1">
      <c r="A102" t="s">
        <v>1388</v>
      </c>
      <c r="C102" t="s">
        <v>275</v>
      </c>
      <c r="D102" t="s">
        <v>1389</v>
      </c>
      <c r="E102" t="s">
        <v>1390</v>
      </c>
      <c r="F102" t="s">
        <v>1391</v>
      </c>
      <c r="G102" s="4" t="s">
        <v>1392</v>
      </c>
      <c r="H102" t="s">
        <v>873</v>
      </c>
      <c r="I102" t="str">
        <f>INDEX(Level[Level],MATCH(PIs[[#This Row],[L]],Level[GUID],0),1)</f>
        <v>Minor Must</v>
      </c>
      <c r="N102" t="s">
        <v>881</v>
      </c>
      <c r="O102" t="str">
        <f>INDEX(allsections[[S]:[Order]],MATCH(PIs[[#This Row],[SGUID]],allsections[SGUID],0),1)</f>
        <v>FV 22 BIODIVERSITY AND HABITATS</v>
      </c>
      <c r="P102" t="str">
        <f>INDEX(allsections[[S]:[Order]],MATCH(PIs[[#This Row],[SGUID]],allsections[SGUID],0),2)</f>
        <v>-</v>
      </c>
      <c r="Q102">
        <f>INDEX(allsections[[S]:[Order]],MATCH(PIs[[#This Row],[SGUID]],allsections[SGUID],0),3)</f>
        <v>22</v>
      </c>
      <c r="R102" t="s">
        <v>1382</v>
      </c>
      <c r="S102" t="str">
        <f>INDEX(allsections[[S]:[Order]],MATCH(PIs[[#This Row],[SSGUID]],allsections[SGUID],0),1)</f>
        <v>FV 22.01 Management of biodiversity and habitats</v>
      </c>
      <c r="T102" t="str">
        <f>INDEX(allsections[[S]:[Order]],MATCH(PIs[[#This Row],[SSGUID]],allsections[SGUID],0),2)</f>
        <v>-</v>
      </c>
      <c r="U102" t="e">
        <f>INDEX(#REF!,MATCH(PIs[[#This Row],[GUID]],#REF!,0),2)</f>
        <v>#REF!</v>
      </c>
      <c r="V102" t="b">
        <v>0</v>
      </c>
    </row>
    <row r="103" spans="1:22" ht="409.5" hidden="1">
      <c r="A103" t="s">
        <v>1393</v>
      </c>
      <c r="C103" t="s">
        <v>266</v>
      </c>
      <c r="D103" t="s">
        <v>1394</v>
      </c>
      <c r="E103" t="s">
        <v>1395</v>
      </c>
      <c r="F103" t="s">
        <v>1396</v>
      </c>
      <c r="G103" s="4" t="s">
        <v>1397</v>
      </c>
      <c r="H103" t="s">
        <v>931</v>
      </c>
      <c r="I103" t="str">
        <f>INDEX(Level[Level],MATCH(PIs[[#This Row],[L]],Level[GUID],0),1)</f>
        <v>Recom.</v>
      </c>
      <c r="N103" t="s">
        <v>1047</v>
      </c>
      <c r="O103" t="str">
        <f>INDEX(allsections[[S]:[Order]],MATCH(PIs[[#This Row],[SGUID]],allsections[SGUID],0),1)</f>
        <v>FV 21 SITE MANAGEMENT</v>
      </c>
      <c r="P103" t="str">
        <f>INDEX(allsections[[S]:[Order]],MATCH(PIs[[#This Row],[SGUID]],allsections[SGUID],0),2)</f>
        <v>-</v>
      </c>
      <c r="Q103">
        <f>INDEX(allsections[[S]:[Order]],MATCH(PIs[[#This Row],[SGUID]],allsections[SGUID],0),3)</f>
        <v>21</v>
      </c>
      <c r="R103" t="s">
        <v>860</v>
      </c>
      <c r="S103" t="str">
        <f>INDEX(allsections[[S]:[Order]],MATCH(PIs[[#This Row],[SSGUID]],allsections[SGUID],0),1)</f>
        <v>-</v>
      </c>
      <c r="T103" t="str">
        <f>INDEX(allsections[[S]:[Order]],MATCH(PIs[[#This Row],[SSGUID]],allsections[SGUID],0),2)</f>
        <v>-</v>
      </c>
      <c r="U103" t="e">
        <f>INDEX(#REF!,MATCH(PIs[[#This Row],[GUID]],#REF!,0),2)</f>
        <v>#REF!</v>
      </c>
      <c r="V103" t="b">
        <v>0</v>
      </c>
    </row>
    <row r="104" spans="1:22" ht="409.5" hidden="1">
      <c r="A104" t="s">
        <v>1398</v>
      </c>
      <c r="C104" t="s">
        <v>247</v>
      </c>
      <c r="D104" t="s">
        <v>1399</v>
      </c>
      <c r="E104" t="s">
        <v>1400</v>
      </c>
      <c r="F104" t="s">
        <v>1401</v>
      </c>
      <c r="G104" s="4" t="s">
        <v>1402</v>
      </c>
      <c r="H104" t="s">
        <v>858</v>
      </c>
      <c r="I104" t="str">
        <f>INDEX(Level[Level],MATCH(PIs[[#This Row],[L]],Level[GUID],0),1)</f>
        <v>Major Must</v>
      </c>
      <c r="N104" t="s">
        <v>1223</v>
      </c>
      <c r="O104" t="str">
        <f>INDEX(allsections[[S]:[Order]],MATCH(PIs[[#This Row],[SGUID]],allsections[SGUID],0),1)</f>
        <v>FV 20 WORKERS’ HEALTH, SAFETY, AND WELFARE</v>
      </c>
      <c r="P104" t="str">
        <f>INDEX(allsections[[S]:[Order]],MATCH(PIs[[#This Row],[SGUID]],allsections[SGUID],0),2)</f>
        <v>-</v>
      </c>
      <c r="Q104">
        <f>INDEX(allsections[[S]:[Order]],MATCH(PIs[[#This Row],[SGUID]],allsections[SGUID],0),3)</f>
        <v>20</v>
      </c>
      <c r="R104" t="s">
        <v>1308</v>
      </c>
      <c r="S104" t="str">
        <f>INDEX(allsections[[S]:[Order]],MATCH(PIs[[#This Row],[SSGUID]],allsections[SGUID],0),1)</f>
        <v>FV 20.04 Workers’ welfare</v>
      </c>
      <c r="T104" t="str">
        <f>INDEX(allsections[[S]:[Order]],MATCH(PIs[[#This Row],[SSGUID]],allsections[SGUID],0),2)</f>
        <v>-</v>
      </c>
      <c r="U104" t="e">
        <f>INDEX(#REF!,MATCH(PIs[[#This Row],[GUID]],#REF!,0),2)</f>
        <v>#REF!</v>
      </c>
      <c r="V104" t="b">
        <v>0</v>
      </c>
    </row>
    <row r="105" spans="1:22" hidden="1">
      <c r="A105" t="s">
        <v>1403</v>
      </c>
      <c r="C105" t="s">
        <v>250</v>
      </c>
      <c r="D105" t="s">
        <v>1404</v>
      </c>
      <c r="E105" t="s">
        <v>1405</v>
      </c>
      <c r="F105" t="s">
        <v>1406</v>
      </c>
      <c r="G105" t="s">
        <v>1407</v>
      </c>
      <c r="H105" t="s">
        <v>873</v>
      </c>
      <c r="I105" t="str">
        <f>INDEX(Level[Level],MATCH(PIs[[#This Row],[L]],Level[GUID],0),1)</f>
        <v>Minor Must</v>
      </c>
      <c r="N105" t="s">
        <v>1223</v>
      </c>
      <c r="O105" t="str">
        <f>INDEX(allsections[[S]:[Order]],MATCH(PIs[[#This Row],[SGUID]],allsections[SGUID],0),1)</f>
        <v>FV 20 WORKERS’ HEALTH, SAFETY, AND WELFARE</v>
      </c>
      <c r="P105" t="str">
        <f>INDEX(allsections[[S]:[Order]],MATCH(PIs[[#This Row],[SGUID]],allsections[SGUID],0),2)</f>
        <v>-</v>
      </c>
      <c r="Q105">
        <f>INDEX(allsections[[S]:[Order]],MATCH(PIs[[#This Row],[SGUID]],allsections[SGUID],0),3)</f>
        <v>20</v>
      </c>
      <c r="R105" t="s">
        <v>1308</v>
      </c>
      <c r="S105" t="str">
        <f>INDEX(allsections[[S]:[Order]],MATCH(PIs[[#This Row],[SSGUID]],allsections[SGUID],0),1)</f>
        <v>FV 20.04 Workers’ welfare</v>
      </c>
      <c r="T105" t="str">
        <f>INDEX(allsections[[S]:[Order]],MATCH(PIs[[#This Row],[SSGUID]],allsections[SGUID],0),2)</f>
        <v>-</v>
      </c>
      <c r="U105" t="e">
        <f>INDEX(#REF!,MATCH(PIs[[#This Row],[GUID]],#REF!,0),2)</f>
        <v>#REF!</v>
      </c>
      <c r="V105" t="b">
        <v>0</v>
      </c>
    </row>
    <row r="106" spans="1:22" hidden="1">
      <c r="A106" t="s">
        <v>1408</v>
      </c>
      <c r="C106" t="s">
        <v>382</v>
      </c>
      <c r="D106" t="s">
        <v>1409</v>
      </c>
      <c r="E106" t="s">
        <v>1410</v>
      </c>
      <c r="F106" t="s">
        <v>1411</v>
      </c>
      <c r="G106" t="s">
        <v>1412</v>
      </c>
      <c r="H106" t="s">
        <v>931</v>
      </c>
      <c r="I106" t="str">
        <f>INDEX(Level[Level],MATCH(PIs[[#This Row],[L]],Level[GUID],0),1)</f>
        <v>Recom.</v>
      </c>
      <c r="N106" t="s">
        <v>874</v>
      </c>
      <c r="O106" t="str">
        <f>INDEX(allsections[[S]:[Order]],MATCH(PIs[[#This Row],[SGUID]],allsections[SGUID],0),1)</f>
        <v>FV 28 SOIL AND SUBSTRATE MANAGEMENT</v>
      </c>
      <c r="P106" t="str">
        <f>INDEX(allsections[[S]:[Order]],MATCH(PIs[[#This Row],[SGUID]],allsections[SGUID],0),2)</f>
        <v>-</v>
      </c>
      <c r="Q106">
        <f>INDEX(allsections[[S]:[Order]],MATCH(PIs[[#This Row],[SGUID]],allsections[SGUID],0),3)</f>
        <v>28</v>
      </c>
      <c r="R106" t="s">
        <v>875</v>
      </c>
      <c r="S106" t="str">
        <f>INDEX(allsections[[S]:[Order]],MATCH(PIs[[#This Row],[SSGUID]],allsections[SGUID],0),1)</f>
        <v>FV 28.01 Soil management and conservation</v>
      </c>
      <c r="T106" t="str">
        <f>INDEX(allsections[[S]:[Order]],MATCH(PIs[[#This Row],[SSGUID]],allsections[SGUID],0),2)</f>
        <v>-</v>
      </c>
      <c r="U106" t="e">
        <f>INDEX(#REF!,MATCH(PIs[[#This Row],[GUID]],#REF!,0),2)</f>
        <v>#REF!</v>
      </c>
      <c r="V106" t="b">
        <v>0</v>
      </c>
    </row>
    <row r="107" spans="1:22" hidden="1">
      <c r="A107" t="s">
        <v>1413</v>
      </c>
      <c r="C107" t="s">
        <v>385</v>
      </c>
      <c r="D107" t="s">
        <v>1414</v>
      </c>
      <c r="E107" t="s">
        <v>1415</v>
      </c>
      <c r="F107" t="s">
        <v>1416</v>
      </c>
      <c r="G107" t="s">
        <v>1417</v>
      </c>
      <c r="H107" t="s">
        <v>873</v>
      </c>
      <c r="I107" t="str">
        <f>INDEX(Level[Level],MATCH(PIs[[#This Row],[L]],Level[GUID],0),1)</f>
        <v>Minor Must</v>
      </c>
      <c r="N107" t="s">
        <v>874</v>
      </c>
      <c r="O107" t="str">
        <f>INDEX(allsections[[S]:[Order]],MATCH(PIs[[#This Row],[SGUID]],allsections[SGUID],0),1)</f>
        <v>FV 28 SOIL AND SUBSTRATE MANAGEMENT</v>
      </c>
      <c r="P107" t="str">
        <f>INDEX(allsections[[S]:[Order]],MATCH(PIs[[#This Row],[SGUID]],allsections[SGUID],0),2)</f>
        <v>-</v>
      </c>
      <c r="Q107">
        <f>INDEX(allsections[[S]:[Order]],MATCH(PIs[[#This Row],[SGUID]],allsections[SGUID],0),3)</f>
        <v>28</v>
      </c>
      <c r="R107" t="s">
        <v>875</v>
      </c>
      <c r="S107" t="str">
        <f>INDEX(allsections[[S]:[Order]],MATCH(PIs[[#This Row],[SSGUID]],allsections[SGUID],0),1)</f>
        <v>FV 28.01 Soil management and conservation</v>
      </c>
      <c r="T107" t="str">
        <f>INDEX(allsections[[S]:[Order]],MATCH(PIs[[#This Row],[SSGUID]],allsections[SGUID],0),2)</f>
        <v>-</v>
      </c>
      <c r="U107" t="e">
        <f>INDEX(#REF!,MATCH(PIs[[#This Row],[GUID]],#REF!,0),2)</f>
        <v>#REF!</v>
      </c>
      <c r="V107" t="b">
        <v>0</v>
      </c>
    </row>
    <row r="108" spans="1:22" hidden="1">
      <c r="A108" t="s">
        <v>1418</v>
      </c>
      <c r="C108" t="s">
        <v>110</v>
      </c>
      <c r="D108" t="s">
        <v>1419</v>
      </c>
      <c r="E108" t="s">
        <v>1420</v>
      </c>
      <c r="F108" t="s">
        <v>1421</v>
      </c>
      <c r="G108" t="s">
        <v>1422</v>
      </c>
      <c r="H108" t="s">
        <v>858</v>
      </c>
      <c r="I108" t="str">
        <f>INDEX(Level[Level],MATCH(PIs[[#This Row],[L]],Level[GUID],0),1)</f>
        <v>Major Must</v>
      </c>
      <c r="N108" t="s">
        <v>859</v>
      </c>
      <c r="O108" t="str">
        <f>INDEX(allsections[[S]:[Order]],MATCH(PIs[[#This Row],[SGUID]],allsections[SGUID],0),1)</f>
        <v xml:space="preserve">FV 07 PARALLEL OWNERSHIP, TRACEABILITY, AND SEGREGATION </v>
      </c>
      <c r="P108" t="str">
        <f>INDEX(allsections[[S]:[Order]],MATCH(PIs[[#This Row],[SGUID]],allsections[SGUID],0),2)</f>
        <v>-</v>
      </c>
      <c r="Q108">
        <f>INDEX(allsections[[S]:[Order]],MATCH(PIs[[#This Row],[SGUID]],allsections[SGUID],0),3)</f>
        <v>7</v>
      </c>
      <c r="R108" t="s">
        <v>860</v>
      </c>
      <c r="S108" t="str">
        <f>INDEX(allsections[[S]:[Order]],MATCH(PIs[[#This Row],[SSGUID]],allsections[SGUID],0),1)</f>
        <v>-</v>
      </c>
      <c r="T108" t="str">
        <f>INDEX(allsections[[S]:[Order]],MATCH(PIs[[#This Row],[SSGUID]],allsections[SGUID],0),2)</f>
        <v>-</v>
      </c>
      <c r="U108" t="e">
        <f>INDEX(#REF!,MATCH(PIs[[#This Row],[GUID]],#REF!,0),2)</f>
        <v>#REF!</v>
      </c>
      <c r="V108" t="b">
        <v>0</v>
      </c>
    </row>
    <row r="109" spans="1:22" ht="409.5" hidden="1">
      <c r="A109" t="s">
        <v>1423</v>
      </c>
      <c r="C109" t="s">
        <v>513</v>
      </c>
      <c r="D109" t="s">
        <v>1424</v>
      </c>
      <c r="E109" t="s">
        <v>1425</v>
      </c>
      <c r="F109" t="s">
        <v>1426</v>
      </c>
      <c r="G109" s="4" t="s">
        <v>1427</v>
      </c>
      <c r="H109" t="s">
        <v>873</v>
      </c>
      <c r="I109" t="str">
        <f>INDEX(Level[Level],MATCH(PIs[[#This Row],[L]],Level[GUID],0),1)</f>
        <v>Minor Must</v>
      </c>
      <c r="N109" t="s">
        <v>1428</v>
      </c>
      <c r="O109" t="str">
        <f>INDEX(allsections[[S]:[Order]],MATCH(PIs[[#This Row],[SGUID]],allsections[SGUID],0),1)</f>
        <v>FV 31 INTEGRATED PEST MANAGEMENT</v>
      </c>
      <c r="P109" t="str">
        <f>INDEX(allsections[[S]:[Order]],MATCH(PIs[[#This Row],[SGUID]],allsections[SGUID],0),2)</f>
        <v>-</v>
      </c>
      <c r="Q109">
        <f>INDEX(allsections[[S]:[Order]],MATCH(PIs[[#This Row],[SGUID]],allsections[SGUID],0),3)</f>
        <v>31</v>
      </c>
      <c r="R109" t="s">
        <v>860</v>
      </c>
      <c r="S109" t="str">
        <f>INDEX(allsections[[S]:[Order]],MATCH(PIs[[#This Row],[SSGUID]],allsections[SGUID],0),1)</f>
        <v>-</v>
      </c>
      <c r="T109" t="str">
        <f>INDEX(allsections[[S]:[Order]],MATCH(PIs[[#This Row],[SSGUID]],allsections[SGUID],0),2)</f>
        <v>-</v>
      </c>
      <c r="U109" t="e">
        <f>INDEX(#REF!,MATCH(PIs[[#This Row],[GUID]],#REF!,0),2)</f>
        <v>#REF!</v>
      </c>
      <c r="V109" t="b">
        <v>0</v>
      </c>
    </row>
    <row r="110" spans="1:22" hidden="1">
      <c r="A110" t="s">
        <v>1429</v>
      </c>
      <c r="C110" t="s">
        <v>391</v>
      </c>
      <c r="D110" t="s">
        <v>1430</v>
      </c>
      <c r="E110" t="s">
        <v>1431</v>
      </c>
      <c r="F110" t="s">
        <v>1432</v>
      </c>
      <c r="G110" t="s">
        <v>1433</v>
      </c>
      <c r="H110" t="s">
        <v>873</v>
      </c>
      <c r="I110" t="str">
        <f>INDEX(Level[Level],MATCH(PIs[[#This Row],[L]],Level[GUID],0),1)</f>
        <v>Minor Must</v>
      </c>
      <c r="N110" t="s">
        <v>874</v>
      </c>
      <c r="O110" t="str">
        <f>INDEX(allsections[[S]:[Order]],MATCH(PIs[[#This Row],[SGUID]],allsections[SGUID],0),1)</f>
        <v>FV 28 SOIL AND SUBSTRATE MANAGEMENT</v>
      </c>
      <c r="P110" t="str">
        <f>INDEX(allsections[[S]:[Order]],MATCH(PIs[[#This Row],[SGUID]],allsections[SGUID],0),2)</f>
        <v>-</v>
      </c>
      <c r="Q110">
        <f>INDEX(allsections[[S]:[Order]],MATCH(PIs[[#This Row],[SGUID]],allsections[SGUID],0),3)</f>
        <v>28</v>
      </c>
      <c r="R110" t="s">
        <v>875</v>
      </c>
      <c r="S110" t="str">
        <f>INDEX(allsections[[S]:[Order]],MATCH(PIs[[#This Row],[SSGUID]],allsections[SGUID],0),1)</f>
        <v>FV 28.01 Soil management and conservation</v>
      </c>
      <c r="T110" t="str">
        <f>INDEX(allsections[[S]:[Order]],MATCH(PIs[[#This Row],[SSGUID]],allsections[SGUID],0),2)</f>
        <v>-</v>
      </c>
      <c r="U110" t="e">
        <f>INDEX(#REF!,MATCH(PIs[[#This Row],[GUID]],#REF!,0),2)</f>
        <v>#REF!</v>
      </c>
      <c r="V110" t="b">
        <v>0</v>
      </c>
    </row>
    <row r="111" spans="1:22" hidden="1">
      <c r="A111" t="s">
        <v>1434</v>
      </c>
      <c r="C111" t="s">
        <v>525</v>
      </c>
      <c r="D111" t="s">
        <v>1435</v>
      </c>
      <c r="E111" t="s">
        <v>1436</v>
      </c>
      <c r="F111" t="s">
        <v>1437</v>
      </c>
      <c r="G111" t="s">
        <v>1438</v>
      </c>
      <c r="H111" t="s">
        <v>858</v>
      </c>
      <c r="I111" t="str">
        <f>INDEX(Level[Level],MATCH(PIs[[#This Row],[L]],Level[GUID],0),1)</f>
        <v>Major Must</v>
      </c>
      <c r="N111" t="s">
        <v>1428</v>
      </c>
      <c r="O111" t="str">
        <f>INDEX(allsections[[S]:[Order]],MATCH(PIs[[#This Row],[SGUID]],allsections[SGUID],0),1)</f>
        <v>FV 31 INTEGRATED PEST MANAGEMENT</v>
      </c>
      <c r="P111" t="str">
        <f>INDEX(allsections[[S]:[Order]],MATCH(PIs[[#This Row],[SGUID]],allsections[SGUID],0),2)</f>
        <v>-</v>
      </c>
      <c r="Q111">
        <f>INDEX(allsections[[S]:[Order]],MATCH(PIs[[#This Row],[SGUID]],allsections[SGUID],0),3)</f>
        <v>31</v>
      </c>
      <c r="R111" t="s">
        <v>860</v>
      </c>
      <c r="S111" t="str">
        <f>INDEX(allsections[[S]:[Order]],MATCH(PIs[[#This Row],[SSGUID]],allsections[SGUID],0),1)</f>
        <v>-</v>
      </c>
      <c r="T111" t="str">
        <f>INDEX(allsections[[S]:[Order]],MATCH(PIs[[#This Row],[SSGUID]],allsections[SGUID],0),2)</f>
        <v>-</v>
      </c>
      <c r="U111" t="e">
        <f>INDEX(#REF!,MATCH(PIs[[#This Row],[GUID]],#REF!,0),2)</f>
        <v>#REF!</v>
      </c>
      <c r="V111" t="b">
        <v>0</v>
      </c>
    </row>
    <row r="112" spans="1:22" ht="409.5" hidden="1">
      <c r="A112" t="s">
        <v>1439</v>
      </c>
      <c r="C112" t="s">
        <v>528</v>
      </c>
      <c r="D112" t="s">
        <v>1440</v>
      </c>
      <c r="E112" t="s">
        <v>1441</v>
      </c>
      <c r="F112" t="s">
        <v>1442</v>
      </c>
      <c r="G112" s="4" t="s">
        <v>1443</v>
      </c>
      <c r="H112" t="s">
        <v>858</v>
      </c>
      <c r="I112" t="str">
        <f>INDEX(Level[Level],MATCH(PIs[[#This Row],[L]],Level[GUID],0),1)</f>
        <v>Major Must</v>
      </c>
      <c r="N112" t="s">
        <v>1428</v>
      </c>
      <c r="O112" t="str">
        <f>INDEX(allsections[[S]:[Order]],MATCH(PIs[[#This Row],[SGUID]],allsections[SGUID],0),1)</f>
        <v>FV 31 INTEGRATED PEST MANAGEMENT</v>
      </c>
      <c r="P112" t="str">
        <f>INDEX(allsections[[S]:[Order]],MATCH(PIs[[#This Row],[SGUID]],allsections[SGUID],0),2)</f>
        <v>-</v>
      </c>
      <c r="Q112">
        <f>INDEX(allsections[[S]:[Order]],MATCH(PIs[[#This Row],[SGUID]],allsections[SGUID],0),3)</f>
        <v>31</v>
      </c>
      <c r="R112" t="s">
        <v>860</v>
      </c>
      <c r="S112" t="str">
        <f>INDEX(allsections[[S]:[Order]],MATCH(PIs[[#This Row],[SSGUID]],allsections[SGUID],0),1)</f>
        <v>-</v>
      </c>
      <c r="T112" t="str">
        <f>INDEX(allsections[[S]:[Order]],MATCH(PIs[[#This Row],[SSGUID]],allsections[SGUID],0),2)</f>
        <v>-</v>
      </c>
      <c r="U112" t="e">
        <f>INDEX(#REF!,MATCH(PIs[[#This Row],[GUID]],#REF!,0),2)</f>
        <v>#REF!</v>
      </c>
      <c r="V112" t="b">
        <v>0</v>
      </c>
    </row>
    <row r="113" spans="1:22" ht="409.5" hidden="1">
      <c r="A113" t="s">
        <v>1444</v>
      </c>
      <c r="C113" t="s">
        <v>516</v>
      </c>
      <c r="D113" t="s">
        <v>1445</v>
      </c>
      <c r="E113" t="s">
        <v>1446</v>
      </c>
      <c r="F113" t="s">
        <v>1447</v>
      </c>
      <c r="G113" s="4" t="s">
        <v>1448</v>
      </c>
      <c r="H113" t="s">
        <v>858</v>
      </c>
      <c r="I113" t="str">
        <f>INDEX(Level[Level],MATCH(PIs[[#This Row],[L]],Level[GUID],0),1)</f>
        <v>Major Must</v>
      </c>
      <c r="N113" t="s">
        <v>1428</v>
      </c>
      <c r="O113" t="str">
        <f>INDEX(allsections[[S]:[Order]],MATCH(PIs[[#This Row],[SGUID]],allsections[SGUID],0),1)</f>
        <v>FV 31 INTEGRATED PEST MANAGEMENT</v>
      </c>
      <c r="P113" t="str">
        <f>INDEX(allsections[[S]:[Order]],MATCH(PIs[[#This Row],[SGUID]],allsections[SGUID],0),2)</f>
        <v>-</v>
      </c>
      <c r="Q113">
        <f>INDEX(allsections[[S]:[Order]],MATCH(PIs[[#This Row],[SGUID]],allsections[SGUID],0),3)</f>
        <v>31</v>
      </c>
      <c r="R113" t="s">
        <v>860</v>
      </c>
      <c r="S113" t="str">
        <f>INDEX(allsections[[S]:[Order]],MATCH(PIs[[#This Row],[SSGUID]],allsections[SGUID],0),1)</f>
        <v>-</v>
      </c>
      <c r="T113" t="str">
        <f>INDEX(allsections[[S]:[Order]],MATCH(PIs[[#This Row],[SSGUID]],allsections[SGUID],0),2)</f>
        <v>-</v>
      </c>
      <c r="U113" t="e">
        <f>INDEX(#REF!,MATCH(PIs[[#This Row],[GUID]],#REF!,0),2)</f>
        <v>#REF!</v>
      </c>
      <c r="V113" t="b">
        <v>0</v>
      </c>
    </row>
    <row r="114" spans="1:22" ht="409.5" hidden="1">
      <c r="A114" t="s">
        <v>1449</v>
      </c>
      <c r="C114" t="s">
        <v>531</v>
      </c>
      <c r="D114" t="s">
        <v>1450</v>
      </c>
      <c r="E114" t="s">
        <v>1451</v>
      </c>
      <c r="F114" t="s">
        <v>1452</v>
      </c>
      <c r="G114" s="4" t="s">
        <v>1453</v>
      </c>
      <c r="H114" t="s">
        <v>873</v>
      </c>
      <c r="I114" t="str">
        <f>INDEX(Level[Level],MATCH(PIs[[#This Row],[L]],Level[GUID],0),1)</f>
        <v>Minor Must</v>
      </c>
      <c r="N114" t="s">
        <v>1428</v>
      </c>
      <c r="O114" t="str">
        <f>INDEX(allsections[[S]:[Order]],MATCH(PIs[[#This Row],[SGUID]],allsections[SGUID],0),1)</f>
        <v>FV 31 INTEGRATED PEST MANAGEMENT</v>
      </c>
      <c r="P114" t="str">
        <f>INDEX(allsections[[S]:[Order]],MATCH(PIs[[#This Row],[SGUID]],allsections[SGUID],0),2)</f>
        <v>-</v>
      </c>
      <c r="Q114">
        <f>INDEX(allsections[[S]:[Order]],MATCH(PIs[[#This Row],[SGUID]],allsections[SGUID],0),3)</f>
        <v>31</v>
      </c>
      <c r="R114" t="s">
        <v>860</v>
      </c>
      <c r="S114" t="str">
        <f>INDEX(allsections[[S]:[Order]],MATCH(PIs[[#This Row],[SSGUID]],allsections[SGUID],0),1)</f>
        <v>-</v>
      </c>
      <c r="T114" t="str">
        <f>INDEX(allsections[[S]:[Order]],MATCH(PIs[[#This Row],[SSGUID]],allsections[SGUID],0),2)</f>
        <v>-</v>
      </c>
      <c r="U114" t="e">
        <f>INDEX(#REF!,MATCH(PIs[[#This Row],[GUID]],#REF!,0),2)</f>
        <v>#REF!</v>
      </c>
      <c r="V114" t="b">
        <v>0</v>
      </c>
    </row>
    <row r="115" spans="1:22" hidden="1">
      <c r="A115" t="s">
        <v>1454</v>
      </c>
      <c r="C115" t="s">
        <v>116</v>
      </c>
      <c r="D115" t="s">
        <v>1455</v>
      </c>
      <c r="E115" t="s">
        <v>1456</v>
      </c>
      <c r="F115" t="s">
        <v>1457</v>
      </c>
      <c r="G115" t="s">
        <v>1458</v>
      </c>
      <c r="H115" t="s">
        <v>858</v>
      </c>
      <c r="I115" t="str">
        <f>INDEX(Level[Level],MATCH(PIs[[#This Row],[L]],Level[GUID],0),1)</f>
        <v>Major Must</v>
      </c>
      <c r="N115" t="s">
        <v>859</v>
      </c>
      <c r="O115" t="str">
        <f>INDEX(allsections[[S]:[Order]],MATCH(PIs[[#This Row],[SGUID]],allsections[SGUID],0),1)</f>
        <v xml:space="preserve">FV 07 PARALLEL OWNERSHIP, TRACEABILITY, AND SEGREGATION </v>
      </c>
      <c r="P115" t="str">
        <f>INDEX(allsections[[S]:[Order]],MATCH(PIs[[#This Row],[SGUID]],allsections[SGUID],0),2)</f>
        <v>-</v>
      </c>
      <c r="Q115">
        <f>INDEX(allsections[[S]:[Order]],MATCH(PIs[[#This Row],[SGUID]],allsections[SGUID],0),3)</f>
        <v>7</v>
      </c>
      <c r="R115" t="s">
        <v>860</v>
      </c>
      <c r="S115" t="str">
        <f>INDEX(allsections[[S]:[Order]],MATCH(PIs[[#This Row],[SSGUID]],allsections[SGUID],0),1)</f>
        <v>-</v>
      </c>
      <c r="T115" t="str">
        <f>INDEX(allsections[[S]:[Order]],MATCH(PIs[[#This Row],[SSGUID]],allsections[SGUID],0),2)</f>
        <v>-</v>
      </c>
      <c r="U115" t="e">
        <f>INDEX(#REF!,MATCH(PIs[[#This Row],[GUID]],#REF!,0),2)</f>
        <v>#REF!</v>
      </c>
      <c r="V115" t="b">
        <v>0</v>
      </c>
    </row>
    <row r="116" spans="1:22" ht="409.5" hidden="1">
      <c r="A116" t="s">
        <v>1459</v>
      </c>
      <c r="C116" t="s">
        <v>519</v>
      </c>
      <c r="D116" t="s">
        <v>1460</v>
      </c>
      <c r="E116" t="s">
        <v>1461</v>
      </c>
      <c r="F116" t="s">
        <v>1462</v>
      </c>
      <c r="G116" s="4" t="s">
        <v>1463</v>
      </c>
      <c r="H116" t="s">
        <v>873</v>
      </c>
      <c r="I116" t="str">
        <f>INDEX(Level[Level],MATCH(PIs[[#This Row],[L]],Level[GUID],0),1)</f>
        <v>Minor Must</v>
      </c>
      <c r="N116" t="s">
        <v>1428</v>
      </c>
      <c r="O116" t="str">
        <f>INDEX(allsections[[S]:[Order]],MATCH(PIs[[#This Row],[SGUID]],allsections[SGUID],0),1)</f>
        <v>FV 31 INTEGRATED PEST MANAGEMENT</v>
      </c>
      <c r="P116" t="str">
        <f>INDEX(allsections[[S]:[Order]],MATCH(PIs[[#This Row],[SGUID]],allsections[SGUID],0),2)</f>
        <v>-</v>
      </c>
      <c r="Q116">
        <f>INDEX(allsections[[S]:[Order]],MATCH(PIs[[#This Row],[SGUID]],allsections[SGUID],0),3)</f>
        <v>31</v>
      </c>
      <c r="R116" t="s">
        <v>860</v>
      </c>
      <c r="S116" t="str">
        <f>INDEX(allsections[[S]:[Order]],MATCH(PIs[[#This Row],[SSGUID]],allsections[SGUID],0),1)</f>
        <v>-</v>
      </c>
      <c r="T116" t="str">
        <f>INDEX(allsections[[S]:[Order]],MATCH(PIs[[#This Row],[SSGUID]],allsections[SGUID],0),2)</f>
        <v>-</v>
      </c>
      <c r="U116" t="e">
        <f>INDEX(#REF!,MATCH(PIs[[#This Row],[GUID]],#REF!,0),2)</f>
        <v>#REF!</v>
      </c>
      <c r="V116" t="b">
        <v>0</v>
      </c>
    </row>
    <row r="117" spans="1:22" hidden="1">
      <c r="A117" t="s">
        <v>1464</v>
      </c>
      <c r="C117" t="s">
        <v>522</v>
      </c>
      <c r="D117" t="s">
        <v>1465</v>
      </c>
      <c r="E117" t="s">
        <v>1466</v>
      </c>
      <c r="F117" t="s">
        <v>1467</v>
      </c>
      <c r="G117" t="s">
        <v>1468</v>
      </c>
      <c r="H117" t="s">
        <v>858</v>
      </c>
      <c r="I117" t="str">
        <f>INDEX(Level[Level],MATCH(PIs[[#This Row],[L]],Level[GUID],0),1)</f>
        <v>Major Must</v>
      </c>
      <c r="N117" t="s">
        <v>1428</v>
      </c>
      <c r="O117" t="str">
        <f>INDEX(allsections[[S]:[Order]],MATCH(PIs[[#This Row],[SGUID]],allsections[SGUID],0),1)</f>
        <v>FV 31 INTEGRATED PEST MANAGEMENT</v>
      </c>
      <c r="P117" t="str">
        <f>INDEX(allsections[[S]:[Order]],MATCH(PIs[[#This Row],[SGUID]],allsections[SGUID],0),2)</f>
        <v>-</v>
      </c>
      <c r="Q117">
        <f>INDEX(allsections[[S]:[Order]],MATCH(PIs[[#This Row],[SGUID]],allsections[SGUID],0),3)</f>
        <v>31</v>
      </c>
      <c r="R117" t="s">
        <v>860</v>
      </c>
      <c r="S117" t="str">
        <f>INDEX(allsections[[S]:[Order]],MATCH(PIs[[#This Row],[SSGUID]],allsections[SGUID],0),1)</f>
        <v>-</v>
      </c>
      <c r="T117" t="str">
        <f>INDEX(allsections[[S]:[Order]],MATCH(PIs[[#This Row],[SSGUID]],allsections[SGUID],0),2)</f>
        <v>-</v>
      </c>
      <c r="U117" t="e">
        <f>INDEX(#REF!,MATCH(PIs[[#This Row],[GUID]],#REF!,0),2)</f>
        <v>#REF!</v>
      </c>
      <c r="V117" t="b">
        <v>0</v>
      </c>
    </row>
    <row r="118" spans="1:22" hidden="1">
      <c r="A118" t="s">
        <v>1469</v>
      </c>
      <c r="C118" t="s">
        <v>374</v>
      </c>
      <c r="D118" t="s">
        <v>1470</v>
      </c>
      <c r="E118" t="s">
        <v>1471</v>
      </c>
      <c r="F118" t="s">
        <v>1472</v>
      </c>
      <c r="G118" t="s">
        <v>1473</v>
      </c>
      <c r="H118" t="s">
        <v>858</v>
      </c>
      <c r="I118" t="str">
        <f>INDEX(Level[Level],MATCH(PIs[[#This Row],[L]],Level[GUID],0),1)</f>
        <v>Major Must</v>
      </c>
      <c r="N118" t="s">
        <v>1474</v>
      </c>
      <c r="O118" t="str">
        <f>INDEX(allsections[[S]:[Order]],MATCH(PIs[[#This Row],[SGUID]],allsections[SGUID],0),1)</f>
        <v>FV 27 GENETICALLY MODIFIED ORGANISMS</v>
      </c>
      <c r="P118" t="str">
        <f>INDEX(allsections[[S]:[Order]],MATCH(PIs[[#This Row],[SGUID]],allsections[SGUID],0),2)</f>
        <v>-</v>
      </c>
      <c r="Q118">
        <f>INDEX(allsections[[S]:[Order]],MATCH(PIs[[#This Row],[SGUID]],allsections[SGUID],0),3)</f>
        <v>27</v>
      </c>
      <c r="R118" t="s">
        <v>860</v>
      </c>
      <c r="S118" t="str">
        <f>INDEX(allsections[[S]:[Order]],MATCH(PIs[[#This Row],[SSGUID]],allsections[SGUID],0),1)</f>
        <v>-</v>
      </c>
      <c r="T118" t="str">
        <f>INDEX(allsections[[S]:[Order]],MATCH(PIs[[#This Row],[SSGUID]],allsections[SGUID],0),2)</f>
        <v>-</v>
      </c>
      <c r="U118" t="e">
        <f>INDEX(#REF!,MATCH(PIs[[#This Row],[GUID]],#REF!,0),2)</f>
        <v>#REF!</v>
      </c>
      <c r="V118" t="b">
        <v>0</v>
      </c>
    </row>
    <row r="119" spans="1:22" hidden="1">
      <c r="A119" t="s">
        <v>1475</v>
      </c>
      <c r="C119" t="s">
        <v>365</v>
      </c>
      <c r="D119" t="s">
        <v>1476</v>
      </c>
      <c r="E119" t="s">
        <v>1477</v>
      </c>
      <c r="F119" t="s">
        <v>1478</v>
      </c>
      <c r="G119" t="s">
        <v>1479</v>
      </c>
      <c r="H119" t="s">
        <v>873</v>
      </c>
      <c r="I119" t="str">
        <f>INDEX(Level[Level],MATCH(PIs[[#This Row],[L]],Level[GUID],0),1)</f>
        <v>Minor Must</v>
      </c>
      <c r="N119" t="s">
        <v>1474</v>
      </c>
      <c r="O119" t="str">
        <f>INDEX(allsections[[S]:[Order]],MATCH(PIs[[#This Row],[SGUID]],allsections[SGUID],0),1)</f>
        <v>FV 27 GENETICALLY MODIFIED ORGANISMS</v>
      </c>
      <c r="P119" t="str">
        <f>INDEX(allsections[[S]:[Order]],MATCH(PIs[[#This Row],[SGUID]],allsections[SGUID],0),2)</f>
        <v>-</v>
      </c>
      <c r="Q119">
        <f>INDEX(allsections[[S]:[Order]],MATCH(PIs[[#This Row],[SGUID]],allsections[SGUID],0),3)</f>
        <v>27</v>
      </c>
      <c r="R119" t="s">
        <v>860</v>
      </c>
      <c r="S119" t="str">
        <f>INDEX(allsections[[S]:[Order]],MATCH(PIs[[#This Row],[SSGUID]],allsections[SGUID],0),1)</f>
        <v>-</v>
      </c>
      <c r="T119" t="str">
        <f>INDEX(allsections[[S]:[Order]],MATCH(PIs[[#This Row],[SSGUID]],allsections[SGUID],0),2)</f>
        <v>-</v>
      </c>
      <c r="U119" t="e">
        <f>INDEX(#REF!,MATCH(PIs[[#This Row],[GUID]],#REF!,0),2)</f>
        <v>#REF!</v>
      </c>
      <c r="V119" t="b">
        <v>0</v>
      </c>
    </row>
    <row r="120" spans="1:22" hidden="1">
      <c r="A120" t="s">
        <v>1480</v>
      </c>
      <c r="C120" t="s">
        <v>371</v>
      </c>
      <c r="D120" t="s">
        <v>1481</v>
      </c>
      <c r="E120" t="s">
        <v>1482</v>
      </c>
      <c r="F120" t="s">
        <v>1483</v>
      </c>
      <c r="G120" t="s">
        <v>1484</v>
      </c>
      <c r="H120" t="s">
        <v>858</v>
      </c>
      <c r="I120" t="str">
        <f>INDEX(Level[Level],MATCH(PIs[[#This Row],[L]],Level[GUID],0),1)</f>
        <v>Major Must</v>
      </c>
      <c r="N120" t="s">
        <v>1474</v>
      </c>
      <c r="O120" t="str">
        <f>INDEX(allsections[[S]:[Order]],MATCH(PIs[[#This Row],[SGUID]],allsections[SGUID],0),1)</f>
        <v>FV 27 GENETICALLY MODIFIED ORGANISMS</v>
      </c>
      <c r="P120" t="str">
        <f>INDEX(allsections[[S]:[Order]],MATCH(PIs[[#This Row],[SGUID]],allsections[SGUID],0),2)</f>
        <v>-</v>
      </c>
      <c r="Q120">
        <f>INDEX(allsections[[S]:[Order]],MATCH(PIs[[#This Row],[SGUID]],allsections[SGUID],0),3)</f>
        <v>27</v>
      </c>
      <c r="R120" t="s">
        <v>860</v>
      </c>
      <c r="S120" t="str">
        <f>INDEX(allsections[[S]:[Order]],MATCH(PIs[[#This Row],[SSGUID]],allsections[SGUID],0),1)</f>
        <v>-</v>
      </c>
      <c r="T120" t="str">
        <f>INDEX(allsections[[S]:[Order]],MATCH(PIs[[#This Row],[SSGUID]],allsections[SGUID],0),2)</f>
        <v>-</v>
      </c>
      <c r="U120" t="e">
        <f>INDEX(#REF!,MATCH(PIs[[#This Row],[GUID]],#REF!,0),2)</f>
        <v>#REF!</v>
      </c>
      <c r="V120" t="b">
        <v>0</v>
      </c>
    </row>
    <row r="121" spans="1:22" hidden="1">
      <c r="A121" t="s">
        <v>1485</v>
      </c>
      <c r="C121" t="s">
        <v>368</v>
      </c>
      <c r="D121" t="s">
        <v>1486</v>
      </c>
      <c r="E121" t="s">
        <v>1487</v>
      </c>
      <c r="F121" t="s">
        <v>1488</v>
      </c>
      <c r="G121" t="s">
        <v>1489</v>
      </c>
      <c r="H121" t="s">
        <v>858</v>
      </c>
      <c r="I121" t="str">
        <f>INDEX(Level[Level],MATCH(PIs[[#This Row],[L]],Level[GUID],0),1)</f>
        <v>Major Must</v>
      </c>
      <c r="N121" t="s">
        <v>1474</v>
      </c>
      <c r="O121" t="str">
        <f>INDEX(allsections[[S]:[Order]],MATCH(PIs[[#This Row],[SGUID]],allsections[SGUID],0),1)</f>
        <v>FV 27 GENETICALLY MODIFIED ORGANISMS</v>
      </c>
      <c r="P121" t="str">
        <f>INDEX(allsections[[S]:[Order]],MATCH(PIs[[#This Row],[SGUID]],allsections[SGUID],0),2)</f>
        <v>-</v>
      </c>
      <c r="Q121">
        <f>INDEX(allsections[[S]:[Order]],MATCH(PIs[[#This Row],[SGUID]],allsections[SGUID],0),3)</f>
        <v>27</v>
      </c>
      <c r="R121" t="s">
        <v>860</v>
      </c>
      <c r="S121" t="str">
        <f>INDEX(allsections[[S]:[Order]],MATCH(PIs[[#This Row],[SSGUID]],allsections[SGUID],0),1)</f>
        <v>-</v>
      </c>
      <c r="T121" t="str">
        <f>INDEX(allsections[[S]:[Order]],MATCH(PIs[[#This Row],[SSGUID]],allsections[SGUID],0),2)</f>
        <v>-</v>
      </c>
      <c r="U121" t="e">
        <f>INDEX(#REF!,MATCH(PIs[[#This Row],[GUID]],#REF!,0),2)</f>
        <v>#REF!</v>
      </c>
      <c r="V121" t="b">
        <v>0</v>
      </c>
    </row>
    <row r="122" spans="1:22" ht="409.5" hidden="1">
      <c r="A122" t="s">
        <v>1490</v>
      </c>
      <c r="C122" t="s">
        <v>407</v>
      </c>
      <c r="D122" t="s">
        <v>1491</v>
      </c>
      <c r="E122" t="s">
        <v>1492</v>
      </c>
      <c r="F122" t="s">
        <v>1493</v>
      </c>
      <c r="G122" s="4" t="s">
        <v>1494</v>
      </c>
      <c r="H122" t="s">
        <v>873</v>
      </c>
      <c r="I122" t="str">
        <f>INDEX(Level[Level],MATCH(PIs[[#This Row],[L]],Level[GUID],0),1)</f>
        <v>Minor Must</v>
      </c>
      <c r="N122" t="s">
        <v>874</v>
      </c>
      <c r="O122" t="str">
        <f>INDEX(allsections[[S]:[Order]],MATCH(PIs[[#This Row],[SGUID]],allsections[SGUID],0),1)</f>
        <v>FV 28 SOIL AND SUBSTRATE MANAGEMENT</v>
      </c>
      <c r="P122" t="str">
        <f>INDEX(allsections[[S]:[Order]],MATCH(PIs[[#This Row],[SGUID]],allsections[SGUID],0),2)</f>
        <v>-</v>
      </c>
      <c r="Q122">
        <f>INDEX(allsections[[S]:[Order]],MATCH(PIs[[#This Row],[SGUID]],allsections[SGUID],0),3)</f>
        <v>28</v>
      </c>
      <c r="R122" t="s">
        <v>1495</v>
      </c>
      <c r="S122" t="str">
        <f>INDEX(allsections[[S]:[Order]],MATCH(PIs[[#This Row],[SSGUID]],allsections[SGUID],0),1)</f>
        <v>FV 28.03 Substrates</v>
      </c>
      <c r="T122" t="str">
        <f>INDEX(allsections[[S]:[Order]],MATCH(PIs[[#This Row],[SSGUID]],allsections[SGUID],0),2)</f>
        <v>-</v>
      </c>
      <c r="U122" t="e">
        <f>INDEX(#REF!,MATCH(PIs[[#This Row],[GUID]],#REF!,0),2)</f>
        <v>#REF!</v>
      </c>
      <c r="V122" t="b">
        <v>0</v>
      </c>
    </row>
    <row r="123" spans="1:22" ht="409.5" hidden="1">
      <c r="A123" t="s">
        <v>1496</v>
      </c>
      <c r="C123" t="s">
        <v>404</v>
      </c>
      <c r="D123" t="s">
        <v>1497</v>
      </c>
      <c r="E123" t="s">
        <v>1498</v>
      </c>
      <c r="F123" t="s">
        <v>1499</v>
      </c>
      <c r="G123" s="4" t="s">
        <v>1500</v>
      </c>
      <c r="H123" t="s">
        <v>873</v>
      </c>
      <c r="I123" t="str">
        <f>INDEX(Level[Level],MATCH(PIs[[#This Row],[L]],Level[GUID],0),1)</f>
        <v>Minor Must</v>
      </c>
      <c r="N123" t="s">
        <v>874</v>
      </c>
      <c r="O123" t="str">
        <f>INDEX(allsections[[S]:[Order]],MATCH(PIs[[#This Row],[SGUID]],allsections[SGUID],0),1)</f>
        <v>FV 28 SOIL AND SUBSTRATE MANAGEMENT</v>
      </c>
      <c r="P123" t="str">
        <f>INDEX(allsections[[S]:[Order]],MATCH(PIs[[#This Row],[SGUID]],allsections[SGUID],0),2)</f>
        <v>-</v>
      </c>
      <c r="Q123">
        <f>INDEX(allsections[[S]:[Order]],MATCH(PIs[[#This Row],[SGUID]],allsections[SGUID],0),3)</f>
        <v>28</v>
      </c>
      <c r="R123" t="s">
        <v>1495</v>
      </c>
      <c r="S123" t="str">
        <f>INDEX(allsections[[S]:[Order]],MATCH(PIs[[#This Row],[SSGUID]],allsections[SGUID],0),1)</f>
        <v>FV 28.03 Substrates</v>
      </c>
      <c r="T123" t="str">
        <f>INDEX(allsections[[S]:[Order]],MATCH(PIs[[#This Row],[SSGUID]],allsections[SGUID],0),2)</f>
        <v>-</v>
      </c>
      <c r="U123" t="e">
        <f>INDEX(#REF!,MATCH(PIs[[#This Row],[GUID]],#REF!,0),2)</f>
        <v>#REF!</v>
      </c>
      <c r="V123" t="b">
        <v>0</v>
      </c>
    </row>
    <row r="124" spans="1:22" hidden="1">
      <c r="A124" t="s">
        <v>1501</v>
      </c>
      <c r="C124" t="s">
        <v>113</v>
      </c>
      <c r="D124" t="s">
        <v>1502</v>
      </c>
      <c r="E124" t="s">
        <v>1503</v>
      </c>
      <c r="F124" t="s">
        <v>1504</v>
      </c>
      <c r="G124" t="s">
        <v>1505</v>
      </c>
      <c r="H124" t="s">
        <v>858</v>
      </c>
      <c r="I124" t="str">
        <f>INDEX(Level[Level],MATCH(PIs[[#This Row],[L]],Level[GUID],0),1)</f>
        <v>Major Must</v>
      </c>
      <c r="N124" t="s">
        <v>859</v>
      </c>
      <c r="O124" t="str">
        <f>INDEX(allsections[[S]:[Order]],MATCH(PIs[[#This Row],[SGUID]],allsections[SGUID],0),1)</f>
        <v xml:space="preserve">FV 07 PARALLEL OWNERSHIP, TRACEABILITY, AND SEGREGATION </v>
      </c>
      <c r="P124" t="str">
        <f>INDEX(allsections[[S]:[Order]],MATCH(PIs[[#This Row],[SGUID]],allsections[SGUID],0),2)</f>
        <v>-</v>
      </c>
      <c r="Q124">
        <f>INDEX(allsections[[S]:[Order]],MATCH(PIs[[#This Row],[SGUID]],allsections[SGUID],0),3)</f>
        <v>7</v>
      </c>
      <c r="R124" t="s">
        <v>860</v>
      </c>
      <c r="S124" t="str">
        <f>INDEX(allsections[[S]:[Order]],MATCH(PIs[[#This Row],[SSGUID]],allsections[SGUID],0),1)</f>
        <v>-</v>
      </c>
      <c r="T124" t="str">
        <f>INDEX(allsections[[S]:[Order]],MATCH(PIs[[#This Row],[SSGUID]],allsections[SGUID],0),2)</f>
        <v>-</v>
      </c>
      <c r="U124" t="e">
        <f>INDEX(#REF!,MATCH(PIs[[#This Row],[GUID]],#REF!,0),2)</f>
        <v>#REF!</v>
      </c>
      <c r="V124" t="b">
        <v>0</v>
      </c>
    </row>
    <row r="125" spans="1:22" hidden="1">
      <c r="A125" t="s">
        <v>1506</v>
      </c>
      <c r="C125" t="s">
        <v>401</v>
      </c>
      <c r="D125" t="s">
        <v>1507</v>
      </c>
      <c r="E125" t="s">
        <v>1508</v>
      </c>
      <c r="F125" t="s">
        <v>1509</v>
      </c>
      <c r="G125" t="s">
        <v>1510</v>
      </c>
      <c r="H125" t="s">
        <v>931</v>
      </c>
      <c r="I125" t="str">
        <f>INDEX(Level[Level],MATCH(PIs[[#This Row],[L]],Level[GUID],0),1)</f>
        <v>Recom.</v>
      </c>
      <c r="N125" t="s">
        <v>874</v>
      </c>
      <c r="O125" t="str">
        <f>INDEX(allsections[[S]:[Order]],MATCH(PIs[[#This Row],[SGUID]],allsections[SGUID],0),1)</f>
        <v>FV 28 SOIL AND SUBSTRATE MANAGEMENT</v>
      </c>
      <c r="P125" t="str">
        <f>INDEX(allsections[[S]:[Order]],MATCH(PIs[[#This Row],[SGUID]],allsections[SGUID],0),2)</f>
        <v>-</v>
      </c>
      <c r="Q125">
        <f>INDEX(allsections[[S]:[Order]],MATCH(PIs[[#This Row],[SGUID]],allsections[SGUID],0),3)</f>
        <v>28</v>
      </c>
      <c r="R125" t="s">
        <v>1495</v>
      </c>
      <c r="S125" t="str">
        <f>INDEX(allsections[[S]:[Order]],MATCH(PIs[[#This Row],[SSGUID]],allsections[SGUID],0),1)</f>
        <v>FV 28.03 Substrates</v>
      </c>
      <c r="T125" t="str">
        <f>INDEX(allsections[[S]:[Order]],MATCH(PIs[[#This Row],[SSGUID]],allsections[SGUID],0),2)</f>
        <v>-</v>
      </c>
      <c r="U125" t="e">
        <f>INDEX(#REF!,MATCH(PIs[[#This Row],[GUID]],#REF!,0),2)</f>
        <v>#REF!</v>
      </c>
      <c r="V125" t="b">
        <v>0</v>
      </c>
    </row>
    <row r="126" spans="1:22" hidden="1">
      <c r="A126" t="s">
        <v>1511</v>
      </c>
      <c r="C126" t="s">
        <v>397</v>
      </c>
      <c r="D126" t="s">
        <v>1512</v>
      </c>
      <c r="E126" t="s">
        <v>1513</v>
      </c>
      <c r="F126" t="s">
        <v>1514</v>
      </c>
      <c r="G126" t="s">
        <v>1515</v>
      </c>
      <c r="H126" t="s">
        <v>873</v>
      </c>
      <c r="I126" t="str">
        <f>INDEX(Level[Level],MATCH(PIs[[#This Row],[L]],Level[GUID],0),1)</f>
        <v>Minor Must</v>
      </c>
      <c r="N126" t="s">
        <v>874</v>
      </c>
      <c r="O126" t="str">
        <f>INDEX(allsections[[S]:[Order]],MATCH(PIs[[#This Row],[SGUID]],allsections[SGUID],0),1)</f>
        <v>FV 28 SOIL AND SUBSTRATE MANAGEMENT</v>
      </c>
      <c r="P126" t="str">
        <f>INDEX(allsections[[S]:[Order]],MATCH(PIs[[#This Row],[SGUID]],allsections[SGUID],0),2)</f>
        <v>-</v>
      </c>
      <c r="Q126">
        <f>INDEX(allsections[[S]:[Order]],MATCH(PIs[[#This Row],[SGUID]],allsections[SGUID],0),3)</f>
        <v>28</v>
      </c>
      <c r="R126" t="s">
        <v>1516</v>
      </c>
      <c r="S126" t="str">
        <f>INDEX(allsections[[S]:[Order]],MATCH(PIs[[#This Row],[SSGUID]],allsections[SGUID],0),1)</f>
        <v>FV 28.02 Soil fumigation</v>
      </c>
      <c r="T126" t="str">
        <f>INDEX(allsections[[S]:[Order]],MATCH(PIs[[#This Row],[SSGUID]],allsections[SGUID],0),2)</f>
        <v>-</v>
      </c>
      <c r="U126" t="e">
        <f>INDEX(#REF!,MATCH(PIs[[#This Row],[GUID]],#REF!,0),2)</f>
        <v>#REF!</v>
      </c>
      <c r="V126" t="b">
        <v>0</v>
      </c>
    </row>
    <row r="127" spans="1:22" hidden="1">
      <c r="A127" t="s">
        <v>1517</v>
      </c>
      <c r="C127" t="s">
        <v>394</v>
      </c>
      <c r="D127" t="s">
        <v>1518</v>
      </c>
      <c r="E127" t="s">
        <v>1519</v>
      </c>
      <c r="F127" t="s">
        <v>1520</v>
      </c>
      <c r="G127" t="s">
        <v>1521</v>
      </c>
      <c r="H127" t="s">
        <v>873</v>
      </c>
      <c r="I127" t="str">
        <f>INDEX(Level[Level],MATCH(PIs[[#This Row],[L]],Level[GUID],0),1)</f>
        <v>Minor Must</v>
      </c>
      <c r="N127" t="s">
        <v>874</v>
      </c>
      <c r="O127" t="str">
        <f>INDEX(allsections[[S]:[Order]],MATCH(PIs[[#This Row],[SGUID]],allsections[SGUID],0),1)</f>
        <v>FV 28 SOIL AND SUBSTRATE MANAGEMENT</v>
      </c>
      <c r="P127" t="str">
        <f>INDEX(allsections[[S]:[Order]],MATCH(PIs[[#This Row],[SGUID]],allsections[SGUID],0),2)</f>
        <v>-</v>
      </c>
      <c r="Q127">
        <f>INDEX(allsections[[S]:[Order]],MATCH(PIs[[#This Row],[SGUID]],allsections[SGUID],0),3)</f>
        <v>28</v>
      </c>
      <c r="R127" t="s">
        <v>1516</v>
      </c>
      <c r="S127" t="str">
        <f>INDEX(allsections[[S]:[Order]],MATCH(PIs[[#This Row],[SSGUID]],allsections[SGUID],0),1)</f>
        <v>FV 28.02 Soil fumigation</v>
      </c>
      <c r="T127" t="str">
        <f>INDEX(allsections[[S]:[Order]],MATCH(PIs[[#This Row],[SSGUID]],allsections[SGUID],0),2)</f>
        <v>-</v>
      </c>
      <c r="U127" t="e">
        <f>INDEX(#REF!,MATCH(PIs[[#This Row],[GUID]],#REF!,0),2)</f>
        <v>#REF!</v>
      </c>
      <c r="V127" t="b">
        <v>0</v>
      </c>
    </row>
    <row r="128" spans="1:22" hidden="1">
      <c r="A128" t="s">
        <v>1522</v>
      </c>
      <c r="C128" t="s">
        <v>450</v>
      </c>
      <c r="D128" t="s">
        <v>1523</v>
      </c>
      <c r="E128" t="s">
        <v>1524</v>
      </c>
      <c r="F128" t="s">
        <v>1525</v>
      </c>
      <c r="G128" t="s">
        <v>1526</v>
      </c>
      <c r="H128" t="s">
        <v>931</v>
      </c>
      <c r="I128" t="str">
        <f>INDEX(Level[Level],MATCH(PIs[[#This Row],[L]],Level[GUID],0),1)</f>
        <v>Recom.</v>
      </c>
      <c r="N128" t="s">
        <v>924</v>
      </c>
      <c r="O128" t="str">
        <f>INDEX(allsections[[S]:[Order]],MATCH(PIs[[#This Row],[SGUID]],allsections[SGUID],0),1)</f>
        <v>FV 29 FERTILIZERS AND BIOSTIMULANTS</v>
      </c>
      <c r="P128" t="str">
        <f>INDEX(allsections[[S]:[Order]],MATCH(PIs[[#This Row],[SGUID]],allsections[SGUID],0),2)</f>
        <v>-</v>
      </c>
      <c r="Q128">
        <f>INDEX(allsections[[S]:[Order]],MATCH(PIs[[#This Row],[SGUID]],allsections[SGUID],0),3)</f>
        <v>29</v>
      </c>
      <c r="R128" t="s">
        <v>1527</v>
      </c>
      <c r="S128" t="str">
        <f>INDEX(allsections[[S]:[Order]],MATCH(PIs[[#This Row],[SSGUID]],allsections[SGUID],0),1)</f>
        <v>FV 29.04 Nutrient content</v>
      </c>
      <c r="T128" t="str">
        <f>INDEX(allsections[[S]:[Order]],MATCH(PIs[[#This Row],[SSGUID]],allsections[SGUID],0),2)</f>
        <v>-</v>
      </c>
      <c r="U128" t="e">
        <f>INDEX(#REF!,MATCH(PIs[[#This Row],[GUID]],#REF!,0),2)</f>
        <v>#REF!</v>
      </c>
      <c r="V128" t="b">
        <v>0</v>
      </c>
    </row>
    <row r="129" spans="1:23" hidden="1">
      <c r="A129" t="s">
        <v>1528</v>
      </c>
      <c r="C129" t="s">
        <v>447</v>
      </c>
      <c r="D129" t="s">
        <v>1529</v>
      </c>
      <c r="E129" t="s">
        <v>1530</v>
      </c>
      <c r="F129" t="s">
        <v>1531</v>
      </c>
      <c r="G129" t="s">
        <v>1532</v>
      </c>
      <c r="H129" t="s">
        <v>873</v>
      </c>
      <c r="I129" t="str">
        <f>INDEX(Level[Level],MATCH(PIs[[#This Row],[L]],Level[GUID],0),1)</f>
        <v>Minor Must</v>
      </c>
      <c r="N129" t="s">
        <v>924</v>
      </c>
      <c r="O129" t="str">
        <f>INDEX(allsections[[S]:[Order]],MATCH(PIs[[#This Row],[SGUID]],allsections[SGUID],0),1)</f>
        <v>FV 29 FERTILIZERS AND BIOSTIMULANTS</v>
      </c>
      <c r="P129" t="str">
        <f>INDEX(allsections[[S]:[Order]],MATCH(PIs[[#This Row],[SGUID]],allsections[SGUID],0),2)</f>
        <v>-</v>
      </c>
      <c r="Q129">
        <f>INDEX(allsections[[S]:[Order]],MATCH(PIs[[#This Row],[SGUID]],allsections[SGUID],0),3)</f>
        <v>29</v>
      </c>
      <c r="R129" t="s">
        <v>1527</v>
      </c>
      <c r="S129" t="str">
        <f>INDEX(allsections[[S]:[Order]],MATCH(PIs[[#This Row],[SSGUID]],allsections[SGUID],0),1)</f>
        <v>FV 29.04 Nutrient content</v>
      </c>
      <c r="T129" t="str">
        <f>INDEX(allsections[[S]:[Order]],MATCH(PIs[[#This Row],[SSGUID]],allsections[SGUID],0),2)</f>
        <v>-</v>
      </c>
      <c r="U129" t="e">
        <f>INDEX(#REF!,MATCH(PIs[[#This Row],[GUID]],#REF!,0),2)</f>
        <v>#REF!</v>
      </c>
      <c r="V129" t="b">
        <v>0</v>
      </c>
    </row>
    <row r="130" spans="1:23" ht="409.5" hidden="1">
      <c r="A130" t="s">
        <v>1533</v>
      </c>
      <c r="C130" t="s">
        <v>534</v>
      </c>
      <c r="D130" t="s">
        <v>1534</v>
      </c>
      <c r="E130" t="s">
        <v>1535</v>
      </c>
      <c r="F130" t="s">
        <v>1536</v>
      </c>
      <c r="G130" s="4" t="s">
        <v>1537</v>
      </c>
      <c r="H130" t="s">
        <v>873</v>
      </c>
      <c r="I130" t="str">
        <f>INDEX(Level[Level],MATCH(PIs[[#This Row],[L]],Level[GUID],0),1)</f>
        <v>Minor Must</v>
      </c>
      <c r="N130" t="s">
        <v>1428</v>
      </c>
      <c r="O130" t="str">
        <f>INDEX(allsections[[S]:[Order]],MATCH(PIs[[#This Row],[SGUID]],allsections[SGUID],0),1)</f>
        <v>FV 31 INTEGRATED PEST MANAGEMENT</v>
      </c>
      <c r="P130" t="str">
        <f>INDEX(allsections[[S]:[Order]],MATCH(PIs[[#This Row],[SGUID]],allsections[SGUID],0),2)</f>
        <v>-</v>
      </c>
      <c r="Q130">
        <f>INDEX(allsections[[S]:[Order]],MATCH(PIs[[#This Row],[SGUID]],allsections[SGUID],0),3)</f>
        <v>31</v>
      </c>
      <c r="R130" t="s">
        <v>860</v>
      </c>
      <c r="S130" t="str">
        <f>INDEX(allsections[[S]:[Order]],MATCH(PIs[[#This Row],[SSGUID]],allsections[SGUID],0),1)</f>
        <v>-</v>
      </c>
      <c r="T130" t="str">
        <f>INDEX(allsections[[S]:[Order]],MATCH(PIs[[#This Row],[SSGUID]],allsections[SGUID],0),2)</f>
        <v>-</v>
      </c>
      <c r="U130" t="e">
        <f>INDEX(#REF!,MATCH(PIs[[#This Row],[GUID]],#REF!,0),2)</f>
        <v>#REF!</v>
      </c>
      <c r="V130" t="b">
        <v>0</v>
      </c>
    </row>
    <row r="131" spans="1:23" ht="409.5" hidden="1">
      <c r="A131" t="s">
        <v>1538</v>
      </c>
      <c r="C131" t="s">
        <v>126</v>
      </c>
      <c r="D131" t="s">
        <v>1539</v>
      </c>
      <c r="E131" t="s">
        <v>1540</v>
      </c>
      <c r="F131" t="s">
        <v>1541</v>
      </c>
      <c r="G131" s="4" t="s">
        <v>1542</v>
      </c>
      <c r="H131" t="s">
        <v>858</v>
      </c>
      <c r="I131" t="str">
        <f>INDEX(Level[Level],MATCH(PIs[[#This Row],[L]],Level[GUID],0),1)</f>
        <v>Major Must</v>
      </c>
      <c r="N131" t="s">
        <v>1543</v>
      </c>
      <c r="O131" t="str">
        <f>INDEX(allsections[[S]:[Order]],MATCH(PIs[[#This Row],[SGUID]],allsections[SGUID],0),1)</f>
        <v>FV 08 MASS BALANCE</v>
      </c>
      <c r="P131" t="str">
        <f>INDEX(allsections[[S]:[Order]],MATCH(PIs[[#This Row],[SGUID]],allsections[SGUID],0),2)</f>
        <v>-</v>
      </c>
      <c r="Q131">
        <f>INDEX(allsections[[S]:[Order]],MATCH(PIs[[#This Row],[SGUID]],allsections[SGUID],0),3)</f>
        <v>8</v>
      </c>
      <c r="R131" t="s">
        <v>860</v>
      </c>
      <c r="S131" t="str">
        <f>INDEX(allsections[[S]:[Order]],MATCH(PIs[[#This Row],[SSGUID]],allsections[SGUID],0),1)</f>
        <v>-</v>
      </c>
      <c r="T131" t="str">
        <f>INDEX(allsections[[S]:[Order]],MATCH(PIs[[#This Row],[SSGUID]],allsections[SGUID],0),2)</f>
        <v>-</v>
      </c>
      <c r="U131" t="e">
        <f>INDEX(#REF!,MATCH(PIs[[#This Row],[GUID]],#REF!,0),2)</f>
        <v>#REF!</v>
      </c>
      <c r="V131" t="b">
        <v>0</v>
      </c>
    </row>
    <row r="132" spans="1:23" hidden="1">
      <c r="A132" t="s">
        <v>1544</v>
      </c>
      <c r="C132" t="s">
        <v>123</v>
      </c>
      <c r="D132" t="s">
        <v>1545</v>
      </c>
      <c r="E132" t="s">
        <v>1546</v>
      </c>
      <c r="F132" t="s">
        <v>1547</v>
      </c>
      <c r="G132" t="s">
        <v>1548</v>
      </c>
      <c r="H132" t="s">
        <v>858</v>
      </c>
      <c r="I132" t="str">
        <f>INDEX(Level[Level],MATCH(PIs[[#This Row],[L]],Level[GUID],0),1)</f>
        <v>Major Must</v>
      </c>
      <c r="N132" t="s">
        <v>1543</v>
      </c>
      <c r="O132" t="str">
        <f>INDEX(allsections[[S]:[Order]],MATCH(PIs[[#This Row],[SGUID]],allsections[SGUID],0),1)</f>
        <v>FV 08 MASS BALANCE</v>
      </c>
      <c r="P132" t="str">
        <f>INDEX(allsections[[S]:[Order]],MATCH(PIs[[#This Row],[SGUID]],allsections[SGUID],0),2)</f>
        <v>-</v>
      </c>
      <c r="Q132">
        <f>INDEX(allsections[[S]:[Order]],MATCH(PIs[[#This Row],[SGUID]],allsections[SGUID],0),3)</f>
        <v>8</v>
      </c>
      <c r="R132" t="s">
        <v>860</v>
      </c>
      <c r="S132" t="str">
        <f>INDEX(allsections[[S]:[Order]],MATCH(PIs[[#This Row],[SSGUID]],allsections[SGUID],0),1)</f>
        <v>-</v>
      </c>
      <c r="T132" t="str">
        <f>INDEX(allsections[[S]:[Order]],MATCH(PIs[[#This Row],[SSGUID]],allsections[SGUID],0),2)</f>
        <v>-</v>
      </c>
      <c r="U132" t="e">
        <f>INDEX(#REF!,MATCH(PIs[[#This Row],[GUID]],#REF!,0),2)</f>
        <v>#REF!</v>
      </c>
      <c r="V132" t="b">
        <v>0</v>
      </c>
    </row>
    <row r="133" spans="1:23" ht="409.5" hidden="1">
      <c r="A133" t="s">
        <v>1549</v>
      </c>
      <c r="C133" t="s">
        <v>163</v>
      </c>
      <c r="D133" t="s">
        <v>1550</v>
      </c>
      <c r="E133" t="s">
        <v>1551</v>
      </c>
      <c r="F133" t="s">
        <v>1552</v>
      </c>
      <c r="G133" s="4" t="s">
        <v>1553</v>
      </c>
      <c r="H133" t="s">
        <v>873</v>
      </c>
      <c r="I133" t="str">
        <f>INDEX(Level[Level],MATCH(PIs[[#This Row],[L]],Level[GUID],0),1)</f>
        <v>Minor Must</v>
      </c>
      <c r="N133" t="s">
        <v>1554</v>
      </c>
      <c r="O133" t="str">
        <f>INDEX(allsections[[S]:[Order]],MATCH(PIs[[#This Row],[SGUID]],allsections[SGUID],0),1)</f>
        <v>FV 15 FOOD DEFENSE</v>
      </c>
      <c r="P133" t="str">
        <f>INDEX(allsections[[S]:[Order]],MATCH(PIs[[#This Row],[SGUID]],allsections[SGUID],0),2)</f>
        <v>-</v>
      </c>
      <c r="Q133">
        <f>INDEX(allsections[[S]:[Order]],MATCH(PIs[[#This Row],[SGUID]],allsections[SGUID],0),3)</f>
        <v>15</v>
      </c>
      <c r="R133" t="s">
        <v>860</v>
      </c>
      <c r="S133" t="str">
        <f>INDEX(allsections[[S]:[Order]],MATCH(PIs[[#This Row],[SSGUID]],allsections[SGUID],0),1)</f>
        <v>-</v>
      </c>
      <c r="T133" t="str">
        <f>INDEX(allsections[[S]:[Order]],MATCH(PIs[[#This Row],[SSGUID]],allsections[SGUID],0),2)</f>
        <v>-</v>
      </c>
      <c r="U133" t="e">
        <f>INDEX(#REF!,MATCH(PIs[[#This Row],[GUID]],#REF!,0),2)</f>
        <v>#REF!</v>
      </c>
      <c r="V133" t="b">
        <v>0</v>
      </c>
    </row>
    <row r="134" spans="1:23" ht="409.5" hidden="1">
      <c r="A134" t="s">
        <v>1555</v>
      </c>
      <c r="C134" t="s">
        <v>141</v>
      </c>
      <c r="D134" t="s">
        <v>1556</v>
      </c>
      <c r="E134" t="s">
        <v>1557</v>
      </c>
      <c r="F134" t="s">
        <v>1558</v>
      </c>
      <c r="G134" s="4" t="s">
        <v>1559</v>
      </c>
      <c r="H134" t="s">
        <v>858</v>
      </c>
      <c r="I134" t="str">
        <f>INDEX(Level[Level],MATCH(PIs[[#This Row],[L]],Level[GUID],0),1)</f>
        <v>Major Must</v>
      </c>
      <c r="N134" t="s">
        <v>1560</v>
      </c>
      <c r="O134" t="str">
        <f>INDEX(allsections[[S]:[Order]],MATCH(PIs[[#This Row],[SGUID]],allsections[SGUID],0),1)</f>
        <v>FV 11 NON-CONFORMING PRODUCTS</v>
      </c>
      <c r="P134" t="str">
        <f>INDEX(allsections[[S]:[Order]],MATCH(PIs[[#This Row],[SGUID]],allsections[SGUID],0),2)</f>
        <v>-</v>
      </c>
      <c r="Q134">
        <f>INDEX(allsections[[S]:[Order]],MATCH(PIs[[#This Row],[SGUID]],allsections[SGUID],0),3)</f>
        <v>11</v>
      </c>
      <c r="R134" t="s">
        <v>860</v>
      </c>
      <c r="S134" t="str">
        <f>INDEX(allsections[[S]:[Order]],MATCH(PIs[[#This Row],[SSGUID]],allsections[SGUID],0),1)</f>
        <v>-</v>
      </c>
      <c r="T134" t="str">
        <f>INDEX(allsections[[S]:[Order]],MATCH(PIs[[#This Row],[SSGUID]],allsections[SGUID],0),2)</f>
        <v>-</v>
      </c>
      <c r="U134" t="e">
        <f>INDEX(#REF!,MATCH(PIs[[#This Row],[GUID]],#REF!,0),2)</f>
        <v>#REF!</v>
      </c>
      <c r="V134" t="b">
        <v>0</v>
      </c>
      <c r="W134" t="b">
        <v>1</v>
      </c>
    </row>
    <row r="135" spans="1:23" ht="409.5" hidden="1">
      <c r="A135" t="s">
        <v>1561</v>
      </c>
      <c r="C135" t="s">
        <v>130</v>
      </c>
      <c r="D135" t="s">
        <v>1562</v>
      </c>
      <c r="E135" t="s">
        <v>1563</v>
      </c>
      <c r="F135" t="s">
        <v>1564</v>
      </c>
      <c r="G135" s="4" t="s">
        <v>1565</v>
      </c>
      <c r="H135" t="s">
        <v>858</v>
      </c>
      <c r="I135" t="str">
        <f>INDEX(Level[Level],MATCH(PIs[[#This Row],[L]],Level[GUID],0),1)</f>
        <v>Major Must</v>
      </c>
      <c r="N135" t="s">
        <v>1566</v>
      </c>
      <c r="O135" t="str">
        <f>INDEX(allsections[[S]:[Order]],MATCH(PIs[[#This Row],[SGUID]],allsections[SGUID],0),1)</f>
        <v>FV 09 RECALL AND WITHDRAWAL</v>
      </c>
      <c r="P135" t="str">
        <f>INDEX(allsections[[S]:[Order]],MATCH(PIs[[#This Row],[SGUID]],allsections[SGUID],0),2)</f>
        <v>-</v>
      </c>
      <c r="Q135">
        <f>INDEX(allsections[[S]:[Order]],MATCH(PIs[[#This Row],[SGUID]],allsections[SGUID],0),3)</f>
        <v>9</v>
      </c>
      <c r="R135" t="s">
        <v>860</v>
      </c>
      <c r="S135" t="str">
        <f>INDEX(allsections[[S]:[Order]],MATCH(PIs[[#This Row],[SSGUID]],allsections[SGUID],0),1)</f>
        <v>-</v>
      </c>
      <c r="T135" t="str">
        <f>INDEX(allsections[[S]:[Order]],MATCH(PIs[[#This Row],[SSGUID]],allsections[SGUID],0),2)</f>
        <v>-</v>
      </c>
      <c r="U135" t="e">
        <f>INDEX(#REF!,MATCH(PIs[[#This Row],[GUID]],#REF!,0),2)</f>
        <v>#REF!</v>
      </c>
      <c r="V135" t="b">
        <v>0</v>
      </c>
    </row>
    <row r="136" spans="1:23" ht="409.5" hidden="1">
      <c r="A136" t="s">
        <v>1567</v>
      </c>
      <c r="C136" t="s">
        <v>102</v>
      </c>
      <c r="D136" t="s">
        <v>1568</v>
      </c>
      <c r="E136" t="s">
        <v>1569</v>
      </c>
      <c r="F136" t="s">
        <v>1570</v>
      </c>
      <c r="G136" s="4" t="s">
        <v>1571</v>
      </c>
      <c r="H136" t="s">
        <v>873</v>
      </c>
      <c r="I136" t="str">
        <f>INDEX(Level[Level],MATCH(PIs[[#This Row],[L]],Level[GUID],0),1)</f>
        <v>Minor Must</v>
      </c>
      <c r="N136" t="s">
        <v>1572</v>
      </c>
      <c r="O136" t="str">
        <f>INDEX(allsections[[S]:[Order]],MATCH(PIs[[#This Row],[SGUID]],allsections[SGUID],0),1)</f>
        <v>FV 05 SPECIFICATIONS, SUPPLIERS, AND STOCK MANAGEMENT</v>
      </c>
      <c r="P136" t="str">
        <f>INDEX(allsections[[S]:[Order]],MATCH(PIs[[#This Row],[SGUID]],allsections[SGUID],0),2)</f>
        <v>-</v>
      </c>
      <c r="Q136">
        <f>INDEX(allsections[[S]:[Order]],MATCH(PIs[[#This Row],[SGUID]],allsections[SGUID],0),3)</f>
        <v>5</v>
      </c>
      <c r="R136" t="s">
        <v>860</v>
      </c>
      <c r="S136" t="str">
        <f>INDEX(allsections[[S]:[Order]],MATCH(PIs[[#This Row],[SSGUID]],allsections[SGUID],0),1)</f>
        <v>-</v>
      </c>
      <c r="T136" t="str">
        <f>INDEX(allsections[[S]:[Order]],MATCH(PIs[[#This Row],[SSGUID]],allsections[SGUID],0),2)</f>
        <v>-</v>
      </c>
      <c r="U136" t="e">
        <f>INDEX(#REF!,MATCH(PIs[[#This Row],[GUID]],#REF!,0),2)</f>
        <v>#REF!</v>
      </c>
      <c r="V136" t="b">
        <v>0</v>
      </c>
      <c r="W136" t="b">
        <v>1</v>
      </c>
    </row>
    <row r="137" spans="1:23" ht="409.5" hidden="1">
      <c r="A137" t="s">
        <v>1573</v>
      </c>
      <c r="C137" t="s">
        <v>167</v>
      </c>
      <c r="D137" t="s">
        <v>1574</v>
      </c>
      <c r="E137" t="s">
        <v>1575</v>
      </c>
      <c r="F137" t="s">
        <v>1576</v>
      </c>
      <c r="G137" s="4" t="s">
        <v>1577</v>
      </c>
      <c r="H137" t="s">
        <v>873</v>
      </c>
      <c r="I137" t="str">
        <f>INDEX(Level[Level],MATCH(PIs[[#This Row],[L]],Level[GUID],0),1)</f>
        <v>Minor Must</v>
      </c>
      <c r="N137" t="s">
        <v>1578</v>
      </c>
      <c r="O137" t="str">
        <f>INDEX(allsections[[S]:[Order]],MATCH(PIs[[#This Row],[SGUID]],allsections[SGUID],0),1)</f>
        <v>FV 16 FOOD FRAUD</v>
      </c>
      <c r="P137" t="str">
        <f>INDEX(allsections[[S]:[Order]],MATCH(PIs[[#This Row],[SGUID]],allsections[SGUID],0),2)</f>
        <v>-</v>
      </c>
      <c r="Q137">
        <f>INDEX(allsections[[S]:[Order]],MATCH(PIs[[#This Row],[SGUID]],allsections[SGUID],0),3)</f>
        <v>16</v>
      </c>
      <c r="R137" t="s">
        <v>860</v>
      </c>
      <c r="S137" t="str">
        <f>INDEX(allsections[[S]:[Order]],MATCH(PIs[[#This Row],[SSGUID]],allsections[SGUID],0),1)</f>
        <v>-</v>
      </c>
      <c r="T137" t="str">
        <f>INDEX(allsections[[S]:[Order]],MATCH(PIs[[#This Row],[SSGUID]],allsections[SGUID],0),2)</f>
        <v>-</v>
      </c>
      <c r="U137" t="e">
        <f>INDEX(#REF!,MATCH(PIs[[#This Row],[GUID]],#REF!,0),2)</f>
        <v>#REF!</v>
      </c>
      <c r="V137" t="b">
        <v>0</v>
      </c>
    </row>
    <row r="138" spans="1:23" ht="409.5" hidden="1">
      <c r="A138" t="s">
        <v>1579</v>
      </c>
      <c r="C138" t="s">
        <v>99</v>
      </c>
      <c r="D138" t="s">
        <v>1580</v>
      </c>
      <c r="E138" t="s">
        <v>1581</v>
      </c>
      <c r="F138" t="s">
        <v>1582</v>
      </c>
      <c r="G138" s="4" t="s">
        <v>1583</v>
      </c>
      <c r="H138" t="s">
        <v>873</v>
      </c>
      <c r="I138" t="str">
        <f>INDEX(Level[Level],MATCH(PIs[[#This Row],[L]],Level[GUID],0),1)</f>
        <v>Minor Must</v>
      </c>
      <c r="N138" t="s">
        <v>1572</v>
      </c>
      <c r="O138" t="str">
        <f>INDEX(allsections[[S]:[Order]],MATCH(PIs[[#This Row],[SGUID]],allsections[SGUID],0),1)</f>
        <v>FV 05 SPECIFICATIONS, SUPPLIERS, AND STOCK MANAGEMENT</v>
      </c>
      <c r="P138" t="str">
        <f>INDEX(allsections[[S]:[Order]],MATCH(PIs[[#This Row],[SGUID]],allsections[SGUID],0),2)</f>
        <v>-</v>
      </c>
      <c r="Q138">
        <f>INDEX(allsections[[S]:[Order]],MATCH(PIs[[#This Row],[SGUID]],allsections[SGUID],0),3)</f>
        <v>5</v>
      </c>
      <c r="R138" t="s">
        <v>860</v>
      </c>
      <c r="S138" t="str">
        <f>INDEX(allsections[[S]:[Order]],MATCH(PIs[[#This Row],[SSGUID]],allsections[SGUID],0),1)</f>
        <v>-</v>
      </c>
      <c r="T138" t="str">
        <f>INDEX(allsections[[S]:[Order]],MATCH(PIs[[#This Row],[SSGUID]],allsections[SGUID],0),2)</f>
        <v>-</v>
      </c>
      <c r="U138" t="e">
        <f>INDEX(#REF!,MATCH(PIs[[#This Row],[GUID]],#REF!,0),2)</f>
        <v>#REF!</v>
      </c>
      <c r="V138" t="b">
        <v>0</v>
      </c>
      <c r="W138" t="b">
        <v>1</v>
      </c>
    </row>
    <row r="139" spans="1:23" ht="409.5" hidden="1">
      <c r="A139" t="s">
        <v>1584</v>
      </c>
      <c r="C139" t="s">
        <v>159</v>
      </c>
      <c r="D139" t="s">
        <v>1585</v>
      </c>
      <c r="E139" t="s">
        <v>1586</v>
      </c>
      <c r="F139" t="s">
        <v>1587</v>
      </c>
      <c r="G139" s="4" t="s">
        <v>1588</v>
      </c>
      <c r="H139" t="s">
        <v>858</v>
      </c>
      <c r="I139" t="str">
        <f>INDEX(Level[Level],MATCH(PIs[[#This Row],[L]],Level[GUID],0),1)</f>
        <v>Major Must</v>
      </c>
      <c r="N139" t="s">
        <v>1589</v>
      </c>
      <c r="O139" t="str">
        <f>INDEX(allsections[[S]:[Order]],MATCH(PIs[[#This Row],[SGUID]],allsections[SGUID],0),1)</f>
        <v>FV 14 FOOD SAFETY POLICY DECLARATION</v>
      </c>
      <c r="P139" t="str">
        <f>INDEX(allsections[[S]:[Order]],MATCH(PIs[[#This Row],[SGUID]],allsections[SGUID],0),2)</f>
        <v>-</v>
      </c>
      <c r="Q139">
        <f>INDEX(allsections[[S]:[Order]],MATCH(PIs[[#This Row],[SGUID]],allsections[SGUID],0),3)</f>
        <v>14</v>
      </c>
      <c r="R139" t="s">
        <v>860</v>
      </c>
      <c r="S139" t="str">
        <f>INDEX(allsections[[S]:[Order]],MATCH(PIs[[#This Row],[SSGUID]],allsections[SGUID],0),1)</f>
        <v>-</v>
      </c>
      <c r="T139" t="str">
        <f>INDEX(allsections[[S]:[Order]],MATCH(PIs[[#This Row],[SSGUID]],allsections[SGUID],0),2)</f>
        <v>-</v>
      </c>
      <c r="U139" t="e">
        <f>INDEX(#REF!,MATCH(PIs[[#This Row],[GUID]],#REF!,0),2)</f>
        <v>#REF!</v>
      </c>
      <c r="V139" t="b">
        <v>0</v>
      </c>
    </row>
    <row r="140" spans="1:23" ht="409.5" hidden="1">
      <c r="A140" t="s">
        <v>1590</v>
      </c>
      <c r="C140" t="s">
        <v>145</v>
      </c>
      <c r="D140" t="s">
        <v>1591</v>
      </c>
      <c r="E140" t="s">
        <v>1592</v>
      </c>
      <c r="F140" t="s">
        <v>1593</v>
      </c>
      <c r="G140" s="4" t="s">
        <v>1594</v>
      </c>
      <c r="H140" t="s">
        <v>873</v>
      </c>
      <c r="I140" t="str">
        <f>INDEX(Level[Level],MATCH(PIs[[#This Row],[L]],Level[GUID],0),1)</f>
        <v>Minor Must</v>
      </c>
      <c r="N140" t="s">
        <v>1595</v>
      </c>
      <c r="O140" t="str">
        <f>INDEX(allsections[[S]:[Order]],MATCH(PIs[[#This Row],[SGUID]],allsections[SGUID],0),1)</f>
        <v>FV 12 LABORATORY TESTING</v>
      </c>
      <c r="P140" t="str">
        <f>INDEX(allsections[[S]:[Order]],MATCH(PIs[[#This Row],[SGUID]],allsections[SGUID],0),2)</f>
        <v>-</v>
      </c>
      <c r="Q140">
        <f>INDEX(allsections[[S]:[Order]],MATCH(PIs[[#This Row],[SGUID]],allsections[SGUID],0),3)</f>
        <v>12</v>
      </c>
      <c r="R140" t="s">
        <v>860</v>
      </c>
      <c r="S140" t="str">
        <f>INDEX(allsections[[S]:[Order]],MATCH(PIs[[#This Row],[SSGUID]],allsections[SGUID],0),1)</f>
        <v>-</v>
      </c>
      <c r="T140" t="str">
        <f>INDEX(allsections[[S]:[Order]],MATCH(PIs[[#This Row],[SSGUID]],allsections[SGUID],0),2)</f>
        <v>-</v>
      </c>
      <c r="U140" t="e">
        <f>INDEX(#REF!,MATCH(PIs[[#This Row],[GUID]],#REF!,0),2)</f>
        <v>#REF!</v>
      </c>
      <c r="V140" t="b">
        <v>0</v>
      </c>
      <c r="W140" t="b">
        <v>1</v>
      </c>
    </row>
    <row r="141" spans="1:23" hidden="1">
      <c r="A141" t="s">
        <v>1596</v>
      </c>
      <c r="C141" t="s">
        <v>71</v>
      </c>
      <c r="D141" t="s">
        <v>1597</v>
      </c>
      <c r="E141" t="s">
        <v>1598</v>
      </c>
      <c r="F141" t="s">
        <v>1599</v>
      </c>
      <c r="G141" t="s">
        <v>1600</v>
      </c>
      <c r="H141" t="s">
        <v>858</v>
      </c>
      <c r="I141" t="str">
        <f>INDEX(Level[Level],MATCH(PIs[[#This Row],[L]],Level[GUID],0),1)</f>
        <v>Major Must</v>
      </c>
      <c r="N141" t="s">
        <v>1601</v>
      </c>
      <c r="O141" t="str">
        <f>INDEX(allsections[[S]:[Order]],MATCH(PIs[[#This Row],[SGUID]],allsections[SGUID],0),1)</f>
        <v>FV 01 INTERNAL DOCUMENTATION</v>
      </c>
      <c r="P141" t="str">
        <f>INDEX(allsections[[S]:[Order]],MATCH(PIs[[#This Row],[SGUID]],allsections[SGUID],0),2)</f>
        <v>-</v>
      </c>
      <c r="Q141">
        <f>INDEX(allsections[[S]:[Order]],MATCH(PIs[[#This Row],[SGUID]],allsections[SGUID],0),3)</f>
        <v>1</v>
      </c>
      <c r="R141" t="s">
        <v>860</v>
      </c>
      <c r="S141" t="str">
        <f>INDEX(allsections[[S]:[Order]],MATCH(PIs[[#This Row],[SSGUID]],allsections[SGUID],0),1)</f>
        <v>-</v>
      </c>
      <c r="T141" t="str">
        <f>INDEX(allsections[[S]:[Order]],MATCH(PIs[[#This Row],[SSGUID]],allsections[SGUID],0),2)</f>
        <v>-</v>
      </c>
      <c r="U141" t="e">
        <f>INDEX(#REF!,MATCH(PIs[[#This Row],[GUID]],#REF!,0),2)</f>
        <v>#REF!</v>
      </c>
      <c r="V141" t="b">
        <v>0</v>
      </c>
    </row>
    <row r="142" spans="1:23" ht="409.5" hidden="1">
      <c r="A142" t="s">
        <v>1602</v>
      </c>
      <c r="C142" t="s">
        <v>67</v>
      </c>
      <c r="D142" t="s">
        <v>1603</v>
      </c>
      <c r="E142" t="s">
        <v>1604</v>
      </c>
      <c r="F142" t="s">
        <v>1605</v>
      </c>
      <c r="G142" s="4" t="s">
        <v>1606</v>
      </c>
      <c r="H142" t="s">
        <v>858</v>
      </c>
      <c r="I142" t="str">
        <f>INDEX(Level[Level],MATCH(PIs[[#This Row],[L]],Level[GUID],0),1)</f>
        <v>Major Must</v>
      </c>
      <c r="N142" t="s">
        <v>1601</v>
      </c>
      <c r="O142" t="str">
        <f>INDEX(allsections[[S]:[Order]],MATCH(PIs[[#This Row],[SGUID]],allsections[SGUID],0),1)</f>
        <v>FV 01 INTERNAL DOCUMENTATION</v>
      </c>
      <c r="P142" t="str">
        <f>INDEX(allsections[[S]:[Order]],MATCH(PIs[[#This Row],[SGUID]],allsections[SGUID],0),2)</f>
        <v>-</v>
      </c>
      <c r="Q142">
        <f>INDEX(allsections[[S]:[Order]],MATCH(PIs[[#This Row],[SGUID]],allsections[SGUID],0),3)</f>
        <v>1</v>
      </c>
      <c r="R142" t="s">
        <v>860</v>
      </c>
      <c r="S142" t="str">
        <f>INDEX(allsections[[S]:[Order]],MATCH(PIs[[#This Row],[SSGUID]],allsections[SGUID],0),1)</f>
        <v>-</v>
      </c>
      <c r="T142" t="str">
        <f>INDEX(allsections[[S]:[Order]],MATCH(PIs[[#This Row],[SSGUID]],allsections[SGUID],0),2)</f>
        <v>-</v>
      </c>
      <c r="U142" t="e">
        <f>INDEX(#REF!,MATCH(PIs[[#This Row],[GUID]],#REF!,0),2)</f>
        <v>#REF!</v>
      </c>
      <c r="V142" t="b">
        <v>0</v>
      </c>
    </row>
    <row r="143" spans="1:23" ht="409.5" hidden="1">
      <c r="A143" t="s">
        <v>1607</v>
      </c>
      <c r="C143" t="s">
        <v>64</v>
      </c>
      <c r="D143" t="s">
        <v>1608</v>
      </c>
      <c r="E143" t="s">
        <v>1609</v>
      </c>
      <c r="F143" t="s">
        <v>1610</v>
      </c>
      <c r="G143" s="4" t="s">
        <v>1611</v>
      </c>
      <c r="H143" t="s">
        <v>873</v>
      </c>
      <c r="I143" t="str">
        <f>INDEX(Level[Level],MATCH(PIs[[#This Row],[L]],Level[GUID],0),1)</f>
        <v>Minor Must</v>
      </c>
      <c r="N143" t="s">
        <v>1601</v>
      </c>
      <c r="O143" t="str">
        <f>INDEX(allsections[[S]:[Order]],MATCH(PIs[[#This Row],[SGUID]],allsections[SGUID],0),1)</f>
        <v>FV 01 INTERNAL DOCUMENTATION</v>
      </c>
      <c r="P143" t="str">
        <f>INDEX(allsections[[S]:[Order]],MATCH(PIs[[#This Row],[SGUID]],allsections[SGUID],0),2)</f>
        <v>-</v>
      </c>
      <c r="Q143">
        <f>INDEX(allsections[[S]:[Order]],MATCH(PIs[[#This Row],[SGUID]],allsections[SGUID],0),3)</f>
        <v>1</v>
      </c>
      <c r="R143" t="s">
        <v>860</v>
      </c>
      <c r="S143" t="str">
        <f>INDEX(allsections[[S]:[Order]],MATCH(PIs[[#This Row],[SSGUID]],allsections[SGUID],0),1)</f>
        <v>-</v>
      </c>
      <c r="T143" t="str">
        <f>INDEX(allsections[[S]:[Order]],MATCH(PIs[[#This Row],[SSGUID]],allsections[SGUID],0),2)</f>
        <v>-</v>
      </c>
      <c r="U143" t="e">
        <f>INDEX(#REF!,MATCH(PIs[[#This Row],[GUID]],#REF!,0),2)</f>
        <v>#REF!</v>
      </c>
      <c r="V143" t="b">
        <v>0</v>
      </c>
    </row>
    <row r="144" spans="1:23" ht="409.5" hidden="1">
      <c r="A144" t="s">
        <v>1612</v>
      </c>
      <c r="C144" t="s">
        <v>75</v>
      </c>
      <c r="D144" t="s">
        <v>1613</v>
      </c>
      <c r="E144" t="s">
        <v>1614</v>
      </c>
      <c r="F144" t="s">
        <v>1615</v>
      </c>
      <c r="G144" s="4" t="s">
        <v>1616</v>
      </c>
      <c r="H144" t="s">
        <v>858</v>
      </c>
      <c r="I144" t="str">
        <f>INDEX(Level[Level],MATCH(PIs[[#This Row],[L]],Level[GUID],0),1)</f>
        <v>Major Must</v>
      </c>
      <c r="N144" t="s">
        <v>906</v>
      </c>
      <c r="O144" t="str">
        <f>INDEX(allsections[[S]:[Order]],MATCH(PIs[[#This Row],[SGUID]],allsections[SGUID],0),1)</f>
        <v>FV 02 CONTINUOUS IMPROVEMENT PLAN</v>
      </c>
      <c r="P144" t="str">
        <f>INDEX(allsections[[S]:[Order]],MATCH(PIs[[#This Row],[SGUID]],allsections[SGUID],0),2)</f>
        <v>-</v>
      </c>
      <c r="Q144">
        <f>INDEX(allsections[[S]:[Order]],MATCH(PIs[[#This Row],[SGUID]],allsections[SGUID],0),3)</f>
        <v>2</v>
      </c>
      <c r="R144" t="s">
        <v>860</v>
      </c>
      <c r="S144" t="str">
        <f>INDEX(allsections[[S]:[Order]],MATCH(PIs[[#This Row],[SSGUID]],allsections[SGUID],0),1)</f>
        <v>-</v>
      </c>
      <c r="T144" t="str">
        <f>INDEX(allsections[[S]:[Order]],MATCH(PIs[[#This Row],[SSGUID]],allsections[SGUID],0),2)</f>
        <v>-</v>
      </c>
      <c r="U144" t="e">
        <f>INDEX(#REF!,MATCH(PIs[[#This Row],[GUID]],#REF!,0),2)</f>
        <v>#REF!</v>
      </c>
      <c r="V144" t="b">
        <v>0</v>
      </c>
    </row>
    <row r="145" spans="1:23" ht="409.5" hidden="1">
      <c r="A145" t="s">
        <v>1617</v>
      </c>
      <c r="C145" t="s">
        <v>134</v>
      </c>
      <c r="D145" t="s">
        <v>1618</v>
      </c>
      <c r="E145" t="s">
        <v>1619</v>
      </c>
      <c r="F145" t="s">
        <v>1620</v>
      </c>
      <c r="G145" s="4" t="s">
        <v>1621</v>
      </c>
      <c r="H145" t="s">
        <v>858</v>
      </c>
      <c r="I145" t="str">
        <f>INDEX(Level[Level],MATCH(PIs[[#This Row],[L]],Level[GUID],0),1)</f>
        <v>Major Must</v>
      </c>
      <c r="N145" t="s">
        <v>1622</v>
      </c>
      <c r="O145" t="str">
        <f>INDEX(allsections[[S]:[Order]],MATCH(PIs[[#This Row],[SGUID]],allsections[SGUID],0),1)</f>
        <v>FV 10 COMPLAINTS</v>
      </c>
      <c r="P145" t="str">
        <f>INDEX(allsections[[S]:[Order]],MATCH(PIs[[#This Row],[SGUID]],allsections[SGUID],0),2)</f>
        <v>-</v>
      </c>
      <c r="Q145">
        <f>INDEX(allsections[[S]:[Order]],MATCH(PIs[[#This Row],[SGUID]],allsections[SGUID],0),3)</f>
        <v>10</v>
      </c>
      <c r="R145" t="s">
        <v>860</v>
      </c>
      <c r="S145" t="str">
        <f>INDEX(allsections[[S]:[Order]],MATCH(PIs[[#This Row],[SSGUID]],allsections[SGUID],0),1)</f>
        <v>-</v>
      </c>
      <c r="T145" t="str">
        <f>INDEX(allsections[[S]:[Order]],MATCH(PIs[[#This Row],[SSGUID]],allsections[SGUID],0),2)</f>
        <v>-</v>
      </c>
      <c r="U145" t="e">
        <f>INDEX(#REF!,MATCH(PIs[[#This Row],[GUID]],#REF!,0),2)</f>
        <v>#REF!</v>
      </c>
      <c r="V145" t="b">
        <v>0</v>
      </c>
    </row>
    <row r="146" spans="1:23" ht="409.5" hidden="1">
      <c r="A146" t="s">
        <v>1623</v>
      </c>
      <c r="C146" t="s">
        <v>137</v>
      </c>
      <c r="D146" t="s">
        <v>1624</v>
      </c>
      <c r="E146" t="s">
        <v>1625</v>
      </c>
      <c r="F146" t="s">
        <v>1626</v>
      </c>
      <c r="G146" s="4" t="s">
        <v>1627</v>
      </c>
      <c r="H146" t="s">
        <v>858</v>
      </c>
      <c r="I146" t="str">
        <f>INDEX(Level[Level],MATCH(PIs[[#This Row],[L]],Level[GUID],0),1)</f>
        <v>Major Must</v>
      </c>
      <c r="N146" t="s">
        <v>1622</v>
      </c>
      <c r="O146" t="str">
        <f>INDEX(allsections[[S]:[Order]],MATCH(PIs[[#This Row],[SGUID]],allsections[SGUID],0),1)</f>
        <v>FV 10 COMPLAINTS</v>
      </c>
      <c r="P146" t="str">
        <f>INDEX(allsections[[S]:[Order]],MATCH(PIs[[#This Row],[SGUID]],allsections[SGUID],0),2)</f>
        <v>-</v>
      </c>
      <c r="Q146">
        <f>INDEX(allsections[[S]:[Order]],MATCH(PIs[[#This Row],[SGUID]],allsections[SGUID],0),3)</f>
        <v>10</v>
      </c>
      <c r="R146" t="s">
        <v>860</v>
      </c>
      <c r="S146" t="str">
        <f>INDEX(allsections[[S]:[Order]],MATCH(PIs[[#This Row],[SSGUID]],allsections[SGUID],0),1)</f>
        <v>-</v>
      </c>
      <c r="T146" t="str">
        <f>INDEX(allsections[[S]:[Order]],MATCH(PIs[[#This Row],[SSGUID]],allsections[SGUID],0),2)</f>
        <v>-</v>
      </c>
      <c r="U146" t="e">
        <f>INDEX(#REF!,MATCH(PIs[[#This Row],[GUID]],#REF!,0),2)</f>
        <v>#REF!</v>
      </c>
      <c r="V146" t="b">
        <v>0</v>
      </c>
    </row>
    <row r="147" spans="1:23" ht="409.5" hidden="1">
      <c r="A147" t="s">
        <v>1628</v>
      </c>
      <c r="C147" t="s">
        <v>60</v>
      </c>
      <c r="D147" t="s">
        <v>1629</v>
      </c>
      <c r="E147" t="s">
        <v>1630</v>
      </c>
      <c r="F147" t="s">
        <v>1631</v>
      </c>
      <c r="G147" s="4" t="s">
        <v>1632</v>
      </c>
      <c r="H147" t="s">
        <v>873</v>
      </c>
      <c r="I147" t="str">
        <f>INDEX(Level[Level],MATCH(PIs[[#This Row],[L]],Level[GUID],0),1)</f>
        <v>Minor Must</v>
      </c>
      <c r="N147" t="s">
        <v>1601</v>
      </c>
      <c r="O147" t="str">
        <f>INDEX(allsections[[S]:[Order]],MATCH(PIs[[#This Row],[SGUID]],allsections[SGUID],0),1)</f>
        <v>FV 01 INTERNAL DOCUMENTATION</v>
      </c>
      <c r="P147" t="str">
        <f>INDEX(allsections[[S]:[Order]],MATCH(PIs[[#This Row],[SGUID]],allsections[SGUID],0),2)</f>
        <v>-</v>
      </c>
      <c r="Q147">
        <f>INDEX(allsections[[S]:[Order]],MATCH(PIs[[#This Row],[SGUID]],allsections[SGUID],0),3)</f>
        <v>1</v>
      </c>
      <c r="R147" t="s">
        <v>860</v>
      </c>
      <c r="S147" t="str">
        <f>INDEX(allsections[[S]:[Order]],MATCH(PIs[[#This Row],[SSGUID]],allsections[SGUID],0),1)</f>
        <v>-</v>
      </c>
      <c r="T147" t="str">
        <f>INDEX(allsections[[S]:[Order]],MATCH(PIs[[#This Row],[SSGUID]],allsections[SGUID],0),2)</f>
        <v>-</v>
      </c>
      <c r="U147" t="e">
        <f>INDEX(#REF!,MATCH(PIs[[#This Row],[GUID]],#REF!,0),2)</f>
        <v>#REF!</v>
      </c>
      <c r="V147" t="b">
        <v>0</v>
      </c>
    </row>
    <row r="148" spans="1:23" hidden="1">
      <c r="A148" t="s">
        <v>1633</v>
      </c>
      <c r="C148" t="s">
        <v>270</v>
      </c>
      <c r="D148" t="s">
        <v>1634</v>
      </c>
      <c r="E148" t="s">
        <v>1635</v>
      </c>
      <c r="F148" t="s">
        <v>1636</v>
      </c>
      <c r="G148" t="s">
        <v>1637</v>
      </c>
      <c r="H148" t="s">
        <v>858</v>
      </c>
      <c r="I148" t="str">
        <f>INDEX(Level[Level],MATCH(PIs[[#This Row],[L]],Level[GUID],0),1)</f>
        <v>Major Must</v>
      </c>
      <c r="N148" t="s">
        <v>1047</v>
      </c>
      <c r="O148" t="str">
        <f>INDEX(allsections[[S]:[Order]],MATCH(PIs[[#This Row],[SGUID]],allsections[SGUID],0),1)</f>
        <v>FV 21 SITE MANAGEMENT</v>
      </c>
      <c r="P148" t="str">
        <f>INDEX(allsections[[S]:[Order]],MATCH(PIs[[#This Row],[SGUID]],allsections[SGUID],0),2)</f>
        <v>-</v>
      </c>
      <c r="Q148">
        <f>INDEX(allsections[[S]:[Order]],MATCH(PIs[[#This Row],[SGUID]],allsections[SGUID],0),3)</f>
        <v>21</v>
      </c>
      <c r="R148" t="s">
        <v>860</v>
      </c>
      <c r="S148" t="str">
        <f>INDEX(allsections[[S]:[Order]],MATCH(PIs[[#This Row],[SSGUID]],allsections[SGUID],0),1)</f>
        <v>-</v>
      </c>
      <c r="T148" t="str">
        <f>INDEX(allsections[[S]:[Order]],MATCH(PIs[[#This Row],[SSGUID]],allsections[SGUID],0),2)</f>
        <v>-</v>
      </c>
      <c r="U148" t="e">
        <f>INDEX(#REF!,MATCH(PIs[[#This Row],[GUID]],#REF!,0),2)</f>
        <v>#REF!</v>
      </c>
      <c r="V148" t="b">
        <v>0</v>
      </c>
      <c r="W148" t="b">
        <v>1</v>
      </c>
    </row>
    <row r="149" spans="1:23" ht="409.5" hidden="1">
      <c r="A149" t="s">
        <v>1638</v>
      </c>
      <c r="C149" t="s">
        <v>179</v>
      </c>
      <c r="D149" t="s">
        <v>1639</v>
      </c>
      <c r="E149" t="s">
        <v>1640</v>
      </c>
      <c r="F149" t="s">
        <v>1641</v>
      </c>
      <c r="G149" s="4" t="s">
        <v>1642</v>
      </c>
      <c r="H149" t="s">
        <v>858</v>
      </c>
      <c r="I149" t="str">
        <f>INDEX(Level[Level],MATCH(PIs[[#This Row],[L]],Level[GUID],0),1)</f>
        <v>Major Must</v>
      </c>
      <c r="N149" t="s">
        <v>1643</v>
      </c>
      <c r="O149" t="str">
        <f>INDEX(allsections[[S]:[Order]],MATCH(PIs[[#This Row],[SGUID]],allsections[SGUID],0),1)</f>
        <v>FV 19 HYGIENE</v>
      </c>
      <c r="P149" t="str">
        <f>INDEX(allsections[[S]:[Order]],MATCH(PIs[[#This Row],[SGUID]],allsections[SGUID],0),2)</f>
        <v>-</v>
      </c>
      <c r="Q149">
        <f>INDEX(allsections[[S]:[Order]],MATCH(PIs[[#This Row],[SGUID]],allsections[SGUID],0),3)</f>
        <v>19</v>
      </c>
      <c r="R149" t="s">
        <v>860</v>
      </c>
      <c r="S149" t="str">
        <f>INDEX(allsections[[S]:[Order]],MATCH(PIs[[#This Row],[SSGUID]],allsections[SGUID],0),1)</f>
        <v>-</v>
      </c>
      <c r="T149" t="str">
        <f>INDEX(allsections[[S]:[Order]],MATCH(PIs[[#This Row],[SSGUID]],allsections[SGUID],0),2)</f>
        <v>-</v>
      </c>
      <c r="U149" t="e">
        <f>INDEX(#REF!,MATCH(PIs[[#This Row],[GUID]],#REF!,0),2)</f>
        <v>#REF!</v>
      </c>
      <c r="V149" t="b">
        <v>0</v>
      </c>
      <c r="W149" t="b">
        <v>1</v>
      </c>
    </row>
    <row r="150" spans="1:23" hidden="1">
      <c r="A150" t="s">
        <v>1644</v>
      </c>
      <c r="C150" t="s">
        <v>188</v>
      </c>
      <c r="D150" t="s">
        <v>1645</v>
      </c>
      <c r="E150" t="s">
        <v>1646</v>
      </c>
      <c r="F150" t="s">
        <v>1647</v>
      </c>
      <c r="G150" t="s">
        <v>1648</v>
      </c>
      <c r="H150" t="s">
        <v>858</v>
      </c>
      <c r="I150" t="str">
        <f>INDEX(Level[Level],MATCH(PIs[[#This Row],[L]],Level[GUID],0),1)</f>
        <v>Major Must</v>
      </c>
      <c r="N150" t="s">
        <v>1643</v>
      </c>
      <c r="O150" t="str">
        <f>INDEX(allsections[[S]:[Order]],MATCH(PIs[[#This Row],[SGUID]],allsections[SGUID],0),1)</f>
        <v>FV 19 HYGIENE</v>
      </c>
      <c r="P150" t="str">
        <f>INDEX(allsections[[S]:[Order]],MATCH(PIs[[#This Row],[SGUID]],allsections[SGUID],0),2)</f>
        <v>-</v>
      </c>
      <c r="Q150">
        <f>INDEX(allsections[[S]:[Order]],MATCH(PIs[[#This Row],[SGUID]],allsections[SGUID],0),3)</f>
        <v>19</v>
      </c>
      <c r="R150" t="s">
        <v>860</v>
      </c>
      <c r="S150" t="str">
        <f>INDEX(allsections[[S]:[Order]],MATCH(PIs[[#This Row],[SSGUID]],allsections[SGUID],0),1)</f>
        <v>-</v>
      </c>
      <c r="T150" t="str">
        <f>INDEX(allsections[[S]:[Order]],MATCH(PIs[[#This Row],[SSGUID]],allsections[SGUID],0),2)</f>
        <v>-</v>
      </c>
      <c r="U150" t="e">
        <f>INDEX(#REF!,MATCH(PIs[[#This Row],[GUID]],#REF!,0),2)</f>
        <v>#REF!</v>
      </c>
      <c r="V150" t="b">
        <v>0</v>
      </c>
      <c r="W150" t="b">
        <v>1</v>
      </c>
    </row>
    <row r="151" spans="1:23" ht="409.5" hidden="1">
      <c r="A151" t="s">
        <v>1649</v>
      </c>
      <c r="C151" t="s">
        <v>182</v>
      </c>
      <c r="D151" t="s">
        <v>1650</v>
      </c>
      <c r="E151" t="s">
        <v>1651</v>
      </c>
      <c r="F151" t="s">
        <v>1652</v>
      </c>
      <c r="G151" s="4" t="s">
        <v>1653</v>
      </c>
      <c r="H151" t="s">
        <v>858</v>
      </c>
      <c r="I151" t="str">
        <f>INDEX(Level[Level],MATCH(PIs[[#This Row],[L]],Level[GUID],0),1)</f>
        <v>Major Must</v>
      </c>
      <c r="N151" t="s">
        <v>1643</v>
      </c>
      <c r="O151" t="str">
        <f>INDEX(allsections[[S]:[Order]],MATCH(PIs[[#This Row],[SGUID]],allsections[SGUID],0),1)</f>
        <v>FV 19 HYGIENE</v>
      </c>
      <c r="P151" t="str">
        <f>INDEX(allsections[[S]:[Order]],MATCH(PIs[[#This Row],[SGUID]],allsections[SGUID],0),2)</f>
        <v>-</v>
      </c>
      <c r="Q151">
        <f>INDEX(allsections[[S]:[Order]],MATCH(PIs[[#This Row],[SGUID]],allsections[SGUID],0),3)</f>
        <v>19</v>
      </c>
      <c r="R151" t="s">
        <v>860</v>
      </c>
      <c r="S151" t="str">
        <f>INDEX(allsections[[S]:[Order]],MATCH(PIs[[#This Row],[SSGUID]],allsections[SGUID],0),1)</f>
        <v>-</v>
      </c>
      <c r="T151" t="str">
        <f>INDEX(allsections[[S]:[Order]],MATCH(PIs[[#This Row],[SSGUID]],allsections[SGUID],0),2)</f>
        <v>-</v>
      </c>
      <c r="U151" t="e">
        <f>INDEX(#REF!,MATCH(PIs[[#This Row],[GUID]],#REF!,0),2)</f>
        <v>#REF!</v>
      </c>
      <c r="V151" t="b">
        <v>0</v>
      </c>
      <c r="W151" t="b">
        <v>1</v>
      </c>
    </row>
    <row r="152" spans="1:23" ht="409.5" hidden="1">
      <c r="A152" t="s">
        <v>1654</v>
      </c>
      <c r="C152" t="s">
        <v>185</v>
      </c>
      <c r="D152" t="s">
        <v>1655</v>
      </c>
      <c r="E152" t="s">
        <v>1656</v>
      </c>
      <c r="F152" t="s">
        <v>1657</v>
      </c>
      <c r="G152" s="4" t="s">
        <v>1658</v>
      </c>
      <c r="H152" t="s">
        <v>858</v>
      </c>
      <c r="I152" t="str">
        <f>INDEX(Level[Level],MATCH(PIs[[#This Row],[L]],Level[GUID],0),1)</f>
        <v>Major Must</v>
      </c>
      <c r="N152" t="s">
        <v>1643</v>
      </c>
      <c r="O152" t="str">
        <f>INDEX(allsections[[S]:[Order]],MATCH(PIs[[#This Row],[SGUID]],allsections[SGUID],0),1)</f>
        <v>FV 19 HYGIENE</v>
      </c>
      <c r="P152" t="str">
        <f>INDEX(allsections[[S]:[Order]],MATCH(PIs[[#This Row],[SGUID]],allsections[SGUID],0),2)</f>
        <v>-</v>
      </c>
      <c r="Q152">
        <f>INDEX(allsections[[S]:[Order]],MATCH(PIs[[#This Row],[SGUID]],allsections[SGUID],0),3)</f>
        <v>19</v>
      </c>
      <c r="R152" t="s">
        <v>860</v>
      </c>
      <c r="S152" t="str">
        <f>INDEX(allsections[[S]:[Order]],MATCH(PIs[[#This Row],[SSGUID]],allsections[SGUID],0),1)</f>
        <v>-</v>
      </c>
      <c r="T152" t="str">
        <f>INDEX(allsections[[S]:[Order]],MATCH(PIs[[#This Row],[SSGUID]],allsections[SGUID],0),2)</f>
        <v>-</v>
      </c>
      <c r="U152" t="e">
        <f>INDEX(#REF!,MATCH(PIs[[#This Row],[GUID]],#REF!,0),2)</f>
        <v>#REF!</v>
      </c>
      <c r="V152" t="b">
        <v>0</v>
      </c>
      <c r="W152" t="b">
        <v>1</v>
      </c>
    </row>
    <row r="153" spans="1:23" ht="409.5" hidden="1">
      <c r="A153" t="s">
        <v>1659</v>
      </c>
      <c r="C153" t="s">
        <v>191</v>
      </c>
      <c r="D153" t="s">
        <v>1660</v>
      </c>
      <c r="E153" t="s">
        <v>1661</v>
      </c>
      <c r="F153" t="s">
        <v>1662</v>
      </c>
      <c r="G153" s="4" t="s">
        <v>1663</v>
      </c>
      <c r="H153" t="s">
        <v>858</v>
      </c>
      <c r="I153" t="str">
        <f>INDEX(Level[Level],MATCH(PIs[[#This Row],[L]],Level[GUID],0),1)</f>
        <v>Major Must</v>
      </c>
      <c r="N153" t="s">
        <v>1643</v>
      </c>
      <c r="O153" t="str">
        <f>INDEX(allsections[[S]:[Order]],MATCH(PIs[[#This Row],[SGUID]],allsections[SGUID],0),1)</f>
        <v>FV 19 HYGIENE</v>
      </c>
      <c r="P153" t="str">
        <f>INDEX(allsections[[S]:[Order]],MATCH(PIs[[#This Row],[SGUID]],allsections[SGUID],0),2)</f>
        <v>-</v>
      </c>
      <c r="Q153">
        <f>INDEX(allsections[[S]:[Order]],MATCH(PIs[[#This Row],[SGUID]],allsections[SGUID],0),3)</f>
        <v>19</v>
      </c>
      <c r="R153" t="s">
        <v>860</v>
      </c>
      <c r="S153" t="str">
        <f>INDEX(allsections[[S]:[Order]],MATCH(PIs[[#This Row],[SSGUID]],allsections[SGUID],0),1)</f>
        <v>-</v>
      </c>
      <c r="T153" t="str">
        <f>INDEX(allsections[[S]:[Order]],MATCH(PIs[[#This Row],[SSGUID]],allsections[SGUID],0),2)</f>
        <v>-</v>
      </c>
      <c r="U153" t="e">
        <f>INDEX(#REF!,MATCH(PIs[[#This Row],[GUID]],#REF!,0),2)</f>
        <v>#REF!</v>
      </c>
      <c r="V153" t="b">
        <v>0</v>
      </c>
      <c r="W153" t="b">
        <v>1</v>
      </c>
    </row>
    <row r="154" spans="1:23" ht="409.5" hidden="1">
      <c r="A154" t="s">
        <v>1664</v>
      </c>
      <c r="C154" t="s">
        <v>194</v>
      </c>
      <c r="D154" t="s">
        <v>1665</v>
      </c>
      <c r="E154" t="s">
        <v>1666</v>
      </c>
      <c r="F154" t="s">
        <v>1667</v>
      </c>
      <c r="G154" s="4" t="s">
        <v>1668</v>
      </c>
      <c r="H154" t="s">
        <v>858</v>
      </c>
      <c r="I154" t="str">
        <f>INDEX(Level[Level],MATCH(PIs[[#This Row],[L]],Level[GUID],0),1)</f>
        <v>Major Must</v>
      </c>
      <c r="N154" t="s">
        <v>1643</v>
      </c>
      <c r="O154" t="str">
        <f>INDEX(allsections[[S]:[Order]],MATCH(PIs[[#This Row],[SGUID]],allsections[SGUID],0),1)</f>
        <v>FV 19 HYGIENE</v>
      </c>
      <c r="P154" t="str">
        <f>INDEX(allsections[[S]:[Order]],MATCH(PIs[[#This Row],[SGUID]],allsections[SGUID],0),2)</f>
        <v>-</v>
      </c>
      <c r="Q154">
        <f>INDEX(allsections[[S]:[Order]],MATCH(PIs[[#This Row],[SGUID]],allsections[SGUID],0),3)</f>
        <v>19</v>
      </c>
      <c r="R154" t="s">
        <v>860</v>
      </c>
      <c r="S154" t="str">
        <f>INDEX(allsections[[S]:[Order]],MATCH(PIs[[#This Row],[SSGUID]],allsections[SGUID],0),1)</f>
        <v>-</v>
      </c>
      <c r="T154" t="str">
        <f>INDEX(allsections[[S]:[Order]],MATCH(PIs[[#This Row],[SSGUID]],allsections[SGUID],0),2)</f>
        <v>-</v>
      </c>
      <c r="U154" t="e">
        <f>INDEX(#REF!,MATCH(PIs[[#This Row],[GUID]],#REF!,0),2)</f>
        <v>#REF!</v>
      </c>
      <c r="V154" t="b">
        <v>0</v>
      </c>
      <c r="W154" t="b">
        <v>1</v>
      </c>
    </row>
    <row r="155" spans="1:23" hidden="1">
      <c r="A155" t="s">
        <v>1669</v>
      </c>
      <c r="C155" t="s">
        <v>593</v>
      </c>
      <c r="D155" t="s">
        <v>1670</v>
      </c>
      <c r="E155" t="s">
        <v>1671</v>
      </c>
      <c r="F155" t="s">
        <v>1672</v>
      </c>
      <c r="G155" t="s">
        <v>1673</v>
      </c>
      <c r="H155" t="s">
        <v>858</v>
      </c>
      <c r="I155" t="str">
        <f>INDEX(Level[Level],MATCH(PIs[[#This Row],[L]],Level[GUID],0),1)</f>
        <v>Major Must</v>
      </c>
      <c r="N155" t="s">
        <v>866</v>
      </c>
      <c r="O155" t="str">
        <f>INDEX(allsections[[S]:[Order]],MATCH(PIs[[#This Row],[SGUID]],allsections[SGUID],0),1)</f>
        <v>FV 32 PLANT PROTECTION PRODUCTS</v>
      </c>
      <c r="P155" t="str">
        <f>INDEX(allsections[[S]:[Order]],MATCH(PIs[[#This Row],[SGUID]],allsections[SGUID],0),2)</f>
        <v>-</v>
      </c>
      <c r="Q155">
        <f>INDEX(allsections[[S]:[Order]],MATCH(PIs[[#This Row],[SGUID]],allsections[SGUID],0),3)</f>
        <v>32</v>
      </c>
      <c r="R155" t="s">
        <v>1674</v>
      </c>
      <c r="S155" t="str">
        <f>INDEX(allsections[[S]:[Order]],MATCH(PIs[[#This Row],[SSGUID]],allsections[SGUID],0),1)</f>
        <v>FV 32.07 Residue analysis</v>
      </c>
      <c r="T155" t="str">
        <f>INDEX(allsections[[S]:[Order]],MATCH(PIs[[#This Row],[SSGUID]],allsections[SGUID],0),2)</f>
        <v>-</v>
      </c>
      <c r="U155" t="e">
        <f>INDEX(#REF!,MATCH(PIs[[#This Row],[GUID]],#REF!,0),2)</f>
        <v>#REF!</v>
      </c>
      <c r="V155" t="b">
        <v>0</v>
      </c>
    </row>
    <row r="156" spans="1:23" hidden="1">
      <c r="A156" t="s">
        <v>1675</v>
      </c>
      <c r="C156" t="s">
        <v>197</v>
      </c>
      <c r="D156" t="s">
        <v>1676</v>
      </c>
      <c r="E156" t="s">
        <v>1677</v>
      </c>
      <c r="F156" t="s">
        <v>1678</v>
      </c>
      <c r="G156" t="s">
        <v>1679</v>
      </c>
      <c r="H156" t="s">
        <v>873</v>
      </c>
      <c r="I156" t="str">
        <f>INDEX(Level[Level],MATCH(PIs[[#This Row],[L]],Level[GUID],0),1)</f>
        <v>Minor Must</v>
      </c>
      <c r="N156" t="s">
        <v>1643</v>
      </c>
      <c r="O156" t="str">
        <f>INDEX(allsections[[S]:[Order]],MATCH(PIs[[#This Row],[SGUID]],allsections[SGUID],0),1)</f>
        <v>FV 19 HYGIENE</v>
      </c>
      <c r="P156" t="str">
        <f>INDEX(allsections[[S]:[Order]],MATCH(PIs[[#This Row],[SGUID]],allsections[SGUID],0),2)</f>
        <v>-</v>
      </c>
      <c r="Q156">
        <f>INDEX(allsections[[S]:[Order]],MATCH(PIs[[#This Row],[SGUID]],allsections[SGUID],0),3)</f>
        <v>19</v>
      </c>
      <c r="R156" t="s">
        <v>860</v>
      </c>
      <c r="S156" t="str">
        <f>INDEX(allsections[[S]:[Order]],MATCH(PIs[[#This Row],[SSGUID]],allsections[SGUID],0),1)</f>
        <v>-</v>
      </c>
      <c r="T156" t="str">
        <f>INDEX(allsections[[S]:[Order]],MATCH(PIs[[#This Row],[SSGUID]],allsections[SGUID],0),2)</f>
        <v>-</v>
      </c>
      <c r="U156" t="e">
        <f>INDEX(#REF!,MATCH(PIs[[#This Row],[GUID]],#REF!,0),2)</f>
        <v>#REF!</v>
      </c>
      <c r="V156" t="b">
        <v>0</v>
      </c>
    </row>
    <row r="157" spans="1:23" ht="409.5" hidden="1">
      <c r="A157" t="s">
        <v>1680</v>
      </c>
      <c r="C157" t="s">
        <v>596</v>
      </c>
      <c r="D157" t="s">
        <v>1681</v>
      </c>
      <c r="E157" t="s">
        <v>1682</v>
      </c>
      <c r="F157" t="s">
        <v>1683</v>
      </c>
      <c r="G157" s="4" t="s">
        <v>1684</v>
      </c>
      <c r="H157" t="s">
        <v>858</v>
      </c>
      <c r="I157" t="str">
        <f>INDEX(Level[Level],MATCH(PIs[[#This Row],[L]],Level[GUID],0),1)</f>
        <v>Major Must</v>
      </c>
      <c r="N157" t="s">
        <v>866</v>
      </c>
      <c r="O157" t="str">
        <f>INDEX(allsections[[S]:[Order]],MATCH(PIs[[#This Row],[SGUID]],allsections[SGUID],0),1)</f>
        <v>FV 32 PLANT PROTECTION PRODUCTS</v>
      </c>
      <c r="P157" t="str">
        <f>INDEX(allsections[[S]:[Order]],MATCH(PIs[[#This Row],[SGUID]],allsections[SGUID],0),2)</f>
        <v>-</v>
      </c>
      <c r="Q157">
        <f>INDEX(allsections[[S]:[Order]],MATCH(PIs[[#This Row],[SGUID]],allsections[SGUID],0),3)</f>
        <v>32</v>
      </c>
      <c r="R157" t="s">
        <v>1674</v>
      </c>
      <c r="S157" t="str">
        <f>INDEX(allsections[[S]:[Order]],MATCH(PIs[[#This Row],[SSGUID]],allsections[SGUID],0),1)</f>
        <v>FV 32.07 Residue analysis</v>
      </c>
      <c r="T157" t="str">
        <f>INDEX(allsections[[S]:[Order]],MATCH(PIs[[#This Row],[SSGUID]],allsections[SGUID],0),2)</f>
        <v>-</v>
      </c>
      <c r="U157" t="e">
        <f>INDEX(#REF!,MATCH(PIs[[#This Row],[GUID]],#REF!,0),2)</f>
        <v>#REF!</v>
      </c>
      <c r="V157" t="b">
        <v>0</v>
      </c>
    </row>
    <row r="158" spans="1:23" hidden="1">
      <c r="A158" t="s">
        <v>1685</v>
      </c>
      <c r="C158" t="s">
        <v>599</v>
      </c>
      <c r="D158" t="s">
        <v>1686</v>
      </c>
      <c r="E158" t="s">
        <v>1687</v>
      </c>
      <c r="F158" t="s">
        <v>1688</v>
      </c>
      <c r="G158" t="s">
        <v>1689</v>
      </c>
      <c r="H158" t="s">
        <v>858</v>
      </c>
      <c r="I158" t="str">
        <f>INDEX(Level[Level],MATCH(PIs[[#This Row],[L]],Level[GUID],0),1)</f>
        <v>Major Must</v>
      </c>
      <c r="N158" t="s">
        <v>866</v>
      </c>
      <c r="O158" t="str">
        <f>INDEX(allsections[[S]:[Order]],MATCH(PIs[[#This Row],[SGUID]],allsections[SGUID],0),1)</f>
        <v>FV 32 PLANT PROTECTION PRODUCTS</v>
      </c>
      <c r="P158" t="str">
        <f>INDEX(allsections[[S]:[Order]],MATCH(PIs[[#This Row],[SGUID]],allsections[SGUID],0),2)</f>
        <v>-</v>
      </c>
      <c r="Q158">
        <f>INDEX(allsections[[S]:[Order]],MATCH(PIs[[#This Row],[SGUID]],allsections[SGUID],0),3)</f>
        <v>32</v>
      </c>
      <c r="R158" t="s">
        <v>1674</v>
      </c>
      <c r="S158" t="str">
        <f>INDEX(allsections[[S]:[Order]],MATCH(PIs[[#This Row],[SSGUID]],allsections[SGUID],0),1)</f>
        <v>FV 32.07 Residue analysis</v>
      </c>
      <c r="T158" t="str">
        <f>INDEX(allsections[[S]:[Order]],MATCH(PIs[[#This Row],[SSGUID]],allsections[SGUID],0),2)</f>
        <v>-</v>
      </c>
      <c r="U158" t="e">
        <f>INDEX(#REF!,MATCH(PIs[[#This Row],[GUID]],#REF!,0),2)</f>
        <v>#REF!</v>
      </c>
      <c r="V158" t="b">
        <v>0</v>
      </c>
    </row>
    <row r="159" spans="1:23" hidden="1">
      <c r="A159" t="s">
        <v>1690</v>
      </c>
      <c r="C159" t="s">
        <v>605</v>
      </c>
      <c r="D159" t="s">
        <v>1691</v>
      </c>
      <c r="E159" t="s">
        <v>1692</v>
      </c>
      <c r="F159" t="s">
        <v>1693</v>
      </c>
      <c r="G159" t="s">
        <v>1694</v>
      </c>
      <c r="H159" t="s">
        <v>858</v>
      </c>
      <c r="I159" t="str">
        <f>INDEX(Level[Level],MATCH(PIs[[#This Row],[L]],Level[GUID],0),1)</f>
        <v>Major Must</v>
      </c>
      <c r="N159" t="s">
        <v>866</v>
      </c>
      <c r="O159" t="str">
        <f>INDEX(allsections[[S]:[Order]],MATCH(PIs[[#This Row],[SGUID]],allsections[SGUID],0),1)</f>
        <v>FV 32 PLANT PROTECTION PRODUCTS</v>
      </c>
      <c r="P159" t="str">
        <f>INDEX(allsections[[S]:[Order]],MATCH(PIs[[#This Row],[SGUID]],allsections[SGUID],0),2)</f>
        <v>-</v>
      </c>
      <c r="Q159">
        <f>INDEX(allsections[[S]:[Order]],MATCH(PIs[[#This Row],[SGUID]],allsections[SGUID],0),3)</f>
        <v>32</v>
      </c>
      <c r="R159" t="s">
        <v>1674</v>
      </c>
      <c r="S159" t="str">
        <f>INDEX(allsections[[S]:[Order]],MATCH(PIs[[#This Row],[SSGUID]],allsections[SGUID],0),1)</f>
        <v>FV 32.07 Residue analysis</v>
      </c>
      <c r="T159" t="str">
        <f>INDEX(allsections[[S]:[Order]],MATCH(PIs[[#This Row],[SSGUID]],allsections[SGUID],0),2)</f>
        <v>-</v>
      </c>
      <c r="U159" t="e">
        <f>INDEX(#REF!,MATCH(PIs[[#This Row],[GUID]],#REF!,0),2)</f>
        <v>#REF!</v>
      </c>
      <c r="V159" t="b">
        <v>0</v>
      </c>
    </row>
    <row r="160" spans="1:23" ht="409.5" hidden="1">
      <c r="A160" t="s">
        <v>1695</v>
      </c>
      <c r="C160" t="s">
        <v>602</v>
      </c>
      <c r="D160" t="s">
        <v>1696</v>
      </c>
      <c r="E160" t="s">
        <v>1697</v>
      </c>
      <c r="F160" t="s">
        <v>1698</v>
      </c>
      <c r="G160" s="4" t="s">
        <v>1699</v>
      </c>
      <c r="H160" t="s">
        <v>858</v>
      </c>
      <c r="I160" t="str">
        <f>INDEX(Level[Level],MATCH(PIs[[#This Row],[L]],Level[GUID],0),1)</f>
        <v>Major Must</v>
      </c>
      <c r="N160" t="s">
        <v>866</v>
      </c>
      <c r="O160" t="str">
        <f>INDEX(allsections[[S]:[Order]],MATCH(PIs[[#This Row],[SGUID]],allsections[SGUID],0),1)</f>
        <v>FV 32 PLANT PROTECTION PRODUCTS</v>
      </c>
      <c r="P160" t="str">
        <f>INDEX(allsections[[S]:[Order]],MATCH(PIs[[#This Row],[SGUID]],allsections[SGUID],0),2)</f>
        <v>-</v>
      </c>
      <c r="Q160">
        <f>INDEX(allsections[[S]:[Order]],MATCH(PIs[[#This Row],[SGUID]],allsections[SGUID],0),3)</f>
        <v>32</v>
      </c>
      <c r="R160" t="s">
        <v>1674</v>
      </c>
      <c r="S160" t="str">
        <f>INDEX(allsections[[S]:[Order]],MATCH(PIs[[#This Row],[SSGUID]],allsections[SGUID],0),1)</f>
        <v>FV 32.07 Residue analysis</v>
      </c>
      <c r="T160" t="str">
        <f>INDEX(allsections[[S]:[Order]],MATCH(PIs[[#This Row],[SSGUID]],allsections[SGUID],0),2)</f>
        <v>-</v>
      </c>
      <c r="U160" t="e">
        <f>INDEX(#REF!,MATCH(PIs[[#This Row],[GUID]],#REF!,0),2)</f>
        <v>#REF!</v>
      </c>
      <c r="V160" t="b">
        <v>0</v>
      </c>
    </row>
    <row r="161" spans="1:23" ht="409.5" hidden="1">
      <c r="A161" t="s">
        <v>1700</v>
      </c>
      <c r="C161" t="s">
        <v>461</v>
      </c>
      <c r="D161" t="s">
        <v>1701</v>
      </c>
      <c r="E161" t="s">
        <v>1702</v>
      </c>
      <c r="F161" t="s">
        <v>1703</v>
      </c>
      <c r="G161" s="4" t="s">
        <v>1704</v>
      </c>
      <c r="H161" t="s">
        <v>858</v>
      </c>
      <c r="I161" t="str">
        <f>INDEX(Level[Level],MATCH(PIs[[#This Row],[L]],Level[GUID],0),1)</f>
        <v>Major Must</v>
      </c>
      <c r="N161" t="s">
        <v>1705</v>
      </c>
      <c r="O161" t="str">
        <f>INDEX(allsections[[S]:[Order]],MATCH(PIs[[#This Row],[SGUID]],allsections[SGUID],0),1)</f>
        <v>FV 30 WATER MANAGEMENT</v>
      </c>
      <c r="P161" t="str">
        <f>INDEX(allsections[[S]:[Order]],MATCH(PIs[[#This Row],[SGUID]],allsections[SGUID],0),2)</f>
        <v>-</v>
      </c>
      <c r="Q161">
        <f>INDEX(allsections[[S]:[Order]],MATCH(PIs[[#This Row],[SGUID]],allsections[SGUID],0),3)</f>
        <v>30</v>
      </c>
      <c r="R161" t="s">
        <v>1706</v>
      </c>
      <c r="S161" t="str">
        <f>INDEX(allsections[[S]:[Order]],MATCH(PIs[[#This Row],[SSGUID]],allsections[SGUID],0),1)</f>
        <v>FV 30.01 Water use risk assessments and management plan</v>
      </c>
      <c r="T161" t="str">
        <f>INDEX(allsections[[S]:[Order]],MATCH(PIs[[#This Row],[SSGUID]],allsections[SGUID],0),2)</f>
        <v>-</v>
      </c>
      <c r="U161" t="e">
        <f>INDEX(#REF!,MATCH(PIs[[#This Row],[GUID]],#REF!,0),2)</f>
        <v>#REF!</v>
      </c>
      <c r="V161" t="b">
        <v>0</v>
      </c>
    </row>
    <row r="162" spans="1:23" ht="409.5" hidden="1">
      <c r="A162" t="s">
        <v>1707</v>
      </c>
      <c r="C162" t="s">
        <v>455</v>
      </c>
      <c r="D162" t="s">
        <v>1708</v>
      </c>
      <c r="E162" t="s">
        <v>1709</v>
      </c>
      <c r="F162" t="s">
        <v>1710</v>
      </c>
      <c r="G162" s="4" t="s">
        <v>1711</v>
      </c>
      <c r="H162" t="s">
        <v>858</v>
      </c>
      <c r="I162" t="str">
        <f>INDEX(Level[Level],MATCH(PIs[[#This Row],[L]],Level[GUID],0),1)</f>
        <v>Major Must</v>
      </c>
      <c r="N162" t="s">
        <v>1705</v>
      </c>
      <c r="O162" t="str">
        <f>INDEX(allsections[[S]:[Order]],MATCH(PIs[[#This Row],[SGUID]],allsections[SGUID],0),1)</f>
        <v>FV 30 WATER MANAGEMENT</v>
      </c>
      <c r="P162" t="str">
        <f>INDEX(allsections[[S]:[Order]],MATCH(PIs[[#This Row],[SGUID]],allsections[SGUID],0),2)</f>
        <v>-</v>
      </c>
      <c r="Q162">
        <f>INDEX(allsections[[S]:[Order]],MATCH(PIs[[#This Row],[SGUID]],allsections[SGUID],0),3)</f>
        <v>30</v>
      </c>
      <c r="R162" t="s">
        <v>1706</v>
      </c>
      <c r="S162" t="str">
        <f>INDEX(allsections[[S]:[Order]],MATCH(PIs[[#This Row],[SSGUID]],allsections[SGUID],0),1)</f>
        <v>FV 30.01 Water use risk assessments and management plan</v>
      </c>
      <c r="T162" t="str">
        <f>INDEX(allsections[[S]:[Order]],MATCH(PIs[[#This Row],[SSGUID]],allsections[SGUID],0),2)</f>
        <v>-</v>
      </c>
      <c r="U162" t="e">
        <f>INDEX(#REF!,MATCH(PIs[[#This Row],[GUID]],#REF!,0),2)</f>
        <v>#REF!</v>
      </c>
      <c r="V162" t="b">
        <v>0</v>
      </c>
      <c r="W162" t="b">
        <v>1</v>
      </c>
    </row>
    <row r="163" spans="1:23" ht="409.5" hidden="1">
      <c r="A163" t="s">
        <v>1712</v>
      </c>
      <c r="C163" t="s">
        <v>489</v>
      </c>
      <c r="D163" t="s">
        <v>1713</v>
      </c>
      <c r="E163" t="s">
        <v>1714</v>
      </c>
      <c r="F163" t="s">
        <v>1715</v>
      </c>
      <c r="G163" s="4" t="s">
        <v>1716</v>
      </c>
      <c r="H163" t="s">
        <v>858</v>
      </c>
      <c r="I163" t="str">
        <f>INDEX(Level[Level],MATCH(PIs[[#This Row],[L]],Level[GUID],0),1)</f>
        <v>Major Must</v>
      </c>
      <c r="N163" t="s">
        <v>1705</v>
      </c>
      <c r="O163" t="str">
        <f>INDEX(allsections[[S]:[Order]],MATCH(PIs[[#This Row],[SGUID]],allsections[SGUID],0),1)</f>
        <v>FV 30 WATER MANAGEMENT</v>
      </c>
      <c r="P163" t="str">
        <f>INDEX(allsections[[S]:[Order]],MATCH(PIs[[#This Row],[SGUID]],allsections[SGUID],0),2)</f>
        <v>-</v>
      </c>
      <c r="Q163">
        <f>INDEX(allsections[[S]:[Order]],MATCH(PIs[[#This Row],[SGUID]],allsections[SGUID],0),3)</f>
        <v>30</v>
      </c>
      <c r="R163" t="s">
        <v>1717</v>
      </c>
      <c r="S163" t="str">
        <f>INDEX(allsections[[S]:[Order]],MATCH(PIs[[#This Row],[SSGUID]],allsections[SGUID],0),1)</f>
        <v>FV 30.05 Water quality</v>
      </c>
      <c r="T163" t="str">
        <f>INDEX(allsections[[S]:[Order]],MATCH(PIs[[#This Row],[SSGUID]],allsections[SGUID],0),2)</f>
        <v>-</v>
      </c>
      <c r="U163" t="e">
        <f>INDEX(#REF!,MATCH(PIs[[#This Row],[GUID]],#REF!,0),2)</f>
        <v>#REF!</v>
      </c>
      <c r="V163" t="b">
        <v>0</v>
      </c>
    </row>
    <row r="164" spans="1:23" ht="409.5" hidden="1">
      <c r="A164" t="s">
        <v>1718</v>
      </c>
      <c r="C164" t="s">
        <v>486</v>
      </c>
      <c r="D164" t="s">
        <v>1719</v>
      </c>
      <c r="E164" t="s">
        <v>1720</v>
      </c>
      <c r="F164" t="s">
        <v>1721</v>
      </c>
      <c r="G164" s="4" t="s">
        <v>1722</v>
      </c>
      <c r="H164" t="s">
        <v>858</v>
      </c>
      <c r="I164" t="str">
        <f>INDEX(Level[Level],MATCH(PIs[[#This Row],[L]],Level[GUID],0),1)</f>
        <v>Major Must</v>
      </c>
      <c r="N164" t="s">
        <v>1705</v>
      </c>
      <c r="O164" t="str">
        <f>INDEX(allsections[[S]:[Order]],MATCH(PIs[[#This Row],[SGUID]],allsections[SGUID],0),1)</f>
        <v>FV 30 WATER MANAGEMENT</v>
      </c>
      <c r="P164" t="str">
        <f>INDEX(allsections[[S]:[Order]],MATCH(PIs[[#This Row],[SGUID]],allsections[SGUID],0),2)</f>
        <v>-</v>
      </c>
      <c r="Q164">
        <f>INDEX(allsections[[S]:[Order]],MATCH(PIs[[#This Row],[SGUID]],allsections[SGUID],0),3)</f>
        <v>30</v>
      </c>
      <c r="R164" t="s">
        <v>1717</v>
      </c>
      <c r="S164" t="str">
        <f>INDEX(allsections[[S]:[Order]],MATCH(PIs[[#This Row],[SSGUID]],allsections[SGUID],0),1)</f>
        <v>FV 30.05 Water quality</v>
      </c>
      <c r="T164" t="str">
        <f>INDEX(allsections[[S]:[Order]],MATCH(PIs[[#This Row],[SSGUID]],allsections[SGUID],0),2)</f>
        <v>-</v>
      </c>
      <c r="U164" t="e">
        <f>INDEX(#REF!,MATCH(PIs[[#This Row],[GUID]],#REF!,0),2)</f>
        <v>#REF!</v>
      </c>
      <c r="V164" t="b">
        <v>0</v>
      </c>
      <c r="W164" t="b">
        <v>1</v>
      </c>
    </row>
    <row r="165" spans="1:23" ht="409.5" hidden="1">
      <c r="A165" t="s">
        <v>1723</v>
      </c>
      <c r="C165" t="s">
        <v>504</v>
      </c>
      <c r="D165" t="s">
        <v>1724</v>
      </c>
      <c r="E165" t="s">
        <v>1725</v>
      </c>
      <c r="F165" t="s">
        <v>1726</v>
      </c>
      <c r="G165" s="4" t="s">
        <v>1727</v>
      </c>
      <c r="H165" t="s">
        <v>873</v>
      </c>
      <c r="I165" t="str">
        <f>INDEX(Level[Level],MATCH(PIs[[#This Row],[L]],Level[GUID],0),1)</f>
        <v>Minor Must</v>
      </c>
      <c r="N165" t="s">
        <v>1705</v>
      </c>
      <c r="O165" t="str">
        <f>INDEX(allsections[[S]:[Order]],MATCH(PIs[[#This Row],[SGUID]],allsections[SGUID],0),1)</f>
        <v>FV 30 WATER MANAGEMENT</v>
      </c>
      <c r="P165" t="str">
        <f>INDEX(allsections[[S]:[Order]],MATCH(PIs[[#This Row],[SGUID]],allsections[SGUID],0),2)</f>
        <v>-</v>
      </c>
      <c r="Q165">
        <f>INDEX(allsections[[S]:[Order]],MATCH(PIs[[#This Row],[SGUID]],allsections[SGUID],0),3)</f>
        <v>30</v>
      </c>
      <c r="R165" t="s">
        <v>1728</v>
      </c>
      <c r="S165" t="str">
        <f>INDEX(allsections[[S]:[Order]],MATCH(PIs[[#This Row],[SSGUID]],allsections[SGUID],0),1)</f>
        <v>FV 30.06 Irrigation predictions and record keeping</v>
      </c>
      <c r="T165" t="str">
        <f>INDEX(allsections[[S]:[Order]],MATCH(PIs[[#This Row],[SSGUID]],allsections[SGUID],0),2)</f>
        <v>-</v>
      </c>
      <c r="U165" t="e">
        <f>INDEX(#REF!,MATCH(PIs[[#This Row],[GUID]],#REF!,0),2)</f>
        <v>#REF!</v>
      </c>
      <c r="V165" t="b">
        <v>0</v>
      </c>
    </row>
    <row r="166" spans="1:23" hidden="1">
      <c r="A166" t="s">
        <v>1729</v>
      </c>
      <c r="C166" t="s">
        <v>482</v>
      </c>
      <c r="D166" t="s">
        <v>1730</v>
      </c>
      <c r="E166" t="s">
        <v>1731</v>
      </c>
      <c r="F166" t="s">
        <v>1732</v>
      </c>
      <c r="G166" t="s">
        <v>1733</v>
      </c>
      <c r="H166" t="s">
        <v>858</v>
      </c>
      <c r="I166" t="str">
        <f>INDEX(Level[Level],MATCH(PIs[[#This Row],[L]],Level[GUID],0),1)</f>
        <v>Major Must</v>
      </c>
      <c r="N166" t="s">
        <v>1705</v>
      </c>
      <c r="O166" t="str">
        <f>INDEX(allsections[[S]:[Order]],MATCH(PIs[[#This Row],[SGUID]],allsections[SGUID],0),1)</f>
        <v>FV 30 WATER MANAGEMENT</v>
      </c>
      <c r="P166" t="str">
        <f>INDEX(allsections[[S]:[Order]],MATCH(PIs[[#This Row],[SGUID]],allsections[SGUID],0),2)</f>
        <v>-</v>
      </c>
      <c r="Q166">
        <f>INDEX(allsections[[S]:[Order]],MATCH(PIs[[#This Row],[SGUID]],allsections[SGUID],0),3)</f>
        <v>30</v>
      </c>
      <c r="R166" t="s">
        <v>1734</v>
      </c>
      <c r="S166" t="str">
        <f>INDEX(allsections[[S]:[Order]],MATCH(PIs[[#This Row],[SSGUID]],allsections[SGUID],0),1)</f>
        <v>FV 30.04 Water storage</v>
      </c>
      <c r="T166" t="str">
        <f>INDEX(allsections[[S]:[Order]],MATCH(PIs[[#This Row],[SSGUID]],allsections[SGUID],0),2)</f>
        <v>-</v>
      </c>
      <c r="U166" t="e">
        <f>INDEX(#REF!,MATCH(PIs[[#This Row],[GUID]],#REF!,0),2)</f>
        <v>#REF!</v>
      </c>
      <c r="V166" t="b">
        <v>0</v>
      </c>
    </row>
    <row r="167" spans="1:23" ht="409.5" hidden="1">
      <c r="A167" t="s">
        <v>1735</v>
      </c>
      <c r="C167" t="s">
        <v>458</v>
      </c>
      <c r="D167" t="s">
        <v>1736</v>
      </c>
      <c r="E167" t="s">
        <v>1737</v>
      </c>
      <c r="F167" t="s">
        <v>1738</v>
      </c>
      <c r="G167" s="4" t="s">
        <v>1739</v>
      </c>
      <c r="H167" t="s">
        <v>858</v>
      </c>
      <c r="I167" t="str">
        <f>INDEX(Level[Level],MATCH(PIs[[#This Row],[L]],Level[GUID],0),1)</f>
        <v>Major Must</v>
      </c>
      <c r="N167" t="s">
        <v>1705</v>
      </c>
      <c r="O167" t="str">
        <f>INDEX(allsections[[S]:[Order]],MATCH(PIs[[#This Row],[SGUID]],allsections[SGUID],0),1)</f>
        <v>FV 30 WATER MANAGEMENT</v>
      </c>
      <c r="P167" t="str">
        <f>INDEX(allsections[[S]:[Order]],MATCH(PIs[[#This Row],[SGUID]],allsections[SGUID],0),2)</f>
        <v>-</v>
      </c>
      <c r="Q167">
        <f>INDEX(allsections[[S]:[Order]],MATCH(PIs[[#This Row],[SGUID]],allsections[SGUID],0),3)</f>
        <v>30</v>
      </c>
      <c r="R167" t="s">
        <v>1706</v>
      </c>
      <c r="S167" t="str">
        <f>INDEX(allsections[[S]:[Order]],MATCH(PIs[[#This Row],[SSGUID]],allsections[SGUID],0),1)</f>
        <v>FV 30.01 Water use risk assessments and management plan</v>
      </c>
      <c r="T167" t="str">
        <f>INDEX(allsections[[S]:[Order]],MATCH(PIs[[#This Row],[SSGUID]],allsections[SGUID],0),2)</f>
        <v>-</v>
      </c>
      <c r="U167" t="e">
        <f>INDEX(#REF!,MATCH(PIs[[#This Row],[GUID]],#REF!,0),2)</f>
        <v>#REF!</v>
      </c>
      <c r="V167" t="b">
        <v>0</v>
      </c>
    </row>
    <row r="168" spans="1:23" ht="409.5" hidden="1">
      <c r="A168" t="s">
        <v>1740</v>
      </c>
      <c r="C168" t="s">
        <v>494</v>
      </c>
      <c r="D168" t="s">
        <v>1741</v>
      </c>
      <c r="E168" t="s">
        <v>1742</v>
      </c>
      <c r="F168" t="s">
        <v>1743</v>
      </c>
      <c r="G168" s="4" t="s">
        <v>1744</v>
      </c>
      <c r="H168" t="s">
        <v>858</v>
      </c>
      <c r="I168" t="str">
        <f>INDEX(Level[Level],MATCH(PIs[[#This Row],[L]],Level[GUID],0),1)</f>
        <v>Major Must</v>
      </c>
      <c r="N168" t="s">
        <v>1705</v>
      </c>
      <c r="O168" t="str">
        <f>INDEX(allsections[[S]:[Order]],MATCH(PIs[[#This Row],[SGUID]],allsections[SGUID],0),1)</f>
        <v>FV 30 WATER MANAGEMENT</v>
      </c>
      <c r="P168" t="str">
        <f>INDEX(allsections[[S]:[Order]],MATCH(PIs[[#This Row],[SGUID]],allsections[SGUID],0),2)</f>
        <v>-</v>
      </c>
      <c r="Q168">
        <f>INDEX(allsections[[S]:[Order]],MATCH(PIs[[#This Row],[SGUID]],allsections[SGUID],0),3)</f>
        <v>30</v>
      </c>
      <c r="R168" t="s">
        <v>1717</v>
      </c>
      <c r="S168" t="str">
        <f>INDEX(allsections[[S]:[Order]],MATCH(PIs[[#This Row],[SSGUID]],allsections[SGUID],0),1)</f>
        <v>FV 30.05 Water quality</v>
      </c>
      <c r="T168" t="str">
        <f>INDEX(allsections[[S]:[Order]],MATCH(PIs[[#This Row],[SSGUID]],allsections[SGUID],0),2)</f>
        <v>-</v>
      </c>
      <c r="U168" t="e">
        <f>INDEX(#REF!,MATCH(PIs[[#This Row],[GUID]],#REF!,0),2)</f>
        <v>#REF!</v>
      </c>
      <c r="V168" t="b">
        <v>0</v>
      </c>
      <c r="W168" t="b">
        <v>1</v>
      </c>
    </row>
    <row r="169" spans="1:23" ht="409.5" hidden="1">
      <c r="A169" t="s">
        <v>1745</v>
      </c>
      <c r="C169" t="s">
        <v>492</v>
      </c>
      <c r="D169" t="s">
        <v>1746</v>
      </c>
      <c r="E169" t="s">
        <v>1747</v>
      </c>
      <c r="F169" t="s">
        <v>1748</v>
      </c>
      <c r="G169" s="4" t="s">
        <v>1749</v>
      </c>
      <c r="H169" t="s">
        <v>858</v>
      </c>
      <c r="I169" t="str">
        <f>INDEX(Level[Level],MATCH(PIs[[#This Row],[L]],Level[GUID],0),1)</f>
        <v>Major Must</v>
      </c>
      <c r="N169" t="s">
        <v>1705</v>
      </c>
      <c r="O169" t="str">
        <f>INDEX(allsections[[S]:[Order]],MATCH(PIs[[#This Row],[SGUID]],allsections[SGUID],0),1)</f>
        <v>FV 30 WATER MANAGEMENT</v>
      </c>
      <c r="P169" t="str">
        <f>INDEX(allsections[[S]:[Order]],MATCH(PIs[[#This Row],[SGUID]],allsections[SGUID],0),2)</f>
        <v>-</v>
      </c>
      <c r="Q169">
        <f>INDEX(allsections[[S]:[Order]],MATCH(PIs[[#This Row],[SGUID]],allsections[SGUID],0),3)</f>
        <v>30</v>
      </c>
      <c r="R169" t="s">
        <v>1717</v>
      </c>
      <c r="S169" t="str">
        <f>INDEX(allsections[[S]:[Order]],MATCH(PIs[[#This Row],[SSGUID]],allsections[SGUID],0),1)</f>
        <v>FV 30.05 Water quality</v>
      </c>
      <c r="T169" t="str">
        <f>INDEX(allsections[[S]:[Order]],MATCH(PIs[[#This Row],[SSGUID]],allsections[SGUID],0),2)</f>
        <v>-</v>
      </c>
      <c r="U169" t="e">
        <f>INDEX(#REF!,MATCH(PIs[[#This Row],[GUID]],#REF!,0),2)</f>
        <v>#REF!</v>
      </c>
      <c r="V169" t="b">
        <v>0</v>
      </c>
    </row>
    <row r="170" spans="1:23" hidden="1">
      <c r="A170" t="s">
        <v>1750</v>
      </c>
      <c r="C170" t="s">
        <v>500</v>
      </c>
      <c r="D170" t="s">
        <v>1751</v>
      </c>
      <c r="E170" t="s">
        <v>1752</v>
      </c>
      <c r="F170" t="s">
        <v>1753</v>
      </c>
      <c r="G170" t="s">
        <v>1754</v>
      </c>
      <c r="H170" t="s">
        <v>858</v>
      </c>
      <c r="I170" t="str">
        <f>INDEX(Level[Level],MATCH(PIs[[#This Row],[L]],Level[GUID],0),1)</f>
        <v>Major Must</v>
      </c>
      <c r="N170" t="s">
        <v>1705</v>
      </c>
      <c r="O170" t="str">
        <f>INDEX(allsections[[S]:[Order]],MATCH(PIs[[#This Row],[SGUID]],allsections[SGUID],0),1)</f>
        <v>FV 30 WATER MANAGEMENT</v>
      </c>
      <c r="P170" t="str">
        <f>INDEX(allsections[[S]:[Order]],MATCH(PIs[[#This Row],[SGUID]],allsections[SGUID],0),2)</f>
        <v>-</v>
      </c>
      <c r="Q170">
        <f>INDEX(allsections[[S]:[Order]],MATCH(PIs[[#This Row],[SGUID]],allsections[SGUID],0),3)</f>
        <v>30</v>
      </c>
      <c r="R170" t="s">
        <v>1717</v>
      </c>
      <c r="S170" t="str">
        <f>INDEX(allsections[[S]:[Order]],MATCH(PIs[[#This Row],[SSGUID]],allsections[SGUID],0),1)</f>
        <v>FV 30.05 Water quality</v>
      </c>
      <c r="T170" t="str">
        <f>INDEX(allsections[[S]:[Order]],MATCH(PIs[[#This Row],[SSGUID]],allsections[SGUID],0),2)</f>
        <v>-</v>
      </c>
      <c r="U170" t="e">
        <f>INDEX(#REF!,MATCH(PIs[[#This Row],[GUID]],#REF!,0),2)</f>
        <v>#REF!</v>
      </c>
      <c r="V170" t="b">
        <v>0</v>
      </c>
      <c r="W170" t="b">
        <v>1</v>
      </c>
    </row>
    <row r="171" spans="1:23" ht="409.5" hidden="1">
      <c r="A171" t="s">
        <v>1755</v>
      </c>
      <c r="C171" t="s">
        <v>497</v>
      </c>
      <c r="D171" t="s">
        <v>1756</v>
      </c>
      <c r="E171" t="s">
        <v>1757</v>
      </c>
      <c r="F171" t="s">
        <v>1758</v>
      </c>
      <c r="G171" s="4" t="s">
        <v>1759</v>
      </c>
      <c r="H171" t="s">
        <v>858</v>
      </c>
      <c r="I171" t="str">
        <f>INDEX(Level[Level],MATCH(PIs[[#This Row],[L]],Level[GUID],0),1)</f>
        <v>Major Must</v>
      </c>
      <c r="N171" t="s">
        <v>1705</v>
      </c>
      <c r="O171" t="str">
        <f>INDEX(allsections[[S]:[Order]],MATCH(PIs[[#This Row],[SGUID]],allsections[SGUID],0),1)</f>
        <v>FV 30 WATER MANAGEMENT</v>
      </c>
      <c r="P171" t="str">
        <f>INDEX(allsections[[S]:[Order]],MATCH(PIs[[#This Row],[SGUID]],allsections[SGUID],0),2)</f>
        <v>-</v>
      </c>
      <c r="Q171">
        <f>INDEX(allsections[[S]:[Order]],MATCH(PIs[[#This Row],[SGUID]],allsections[SGUID],0),3)</f>
        <v>30</v>
      </c>
      <c r="R171" t="s">
        <v>1717</v>
      </c>
      <c r="S171" t="str">
        <f>INDEX(allsections[[S]:[Order]],MATCH(PIs[[#This Row],[SSGUID]],allsections[SGUID],0),1)</f>
        <v>FV 30.05 Water quality</v>
      </c>
      <c r="T171" t="str">
        <f>INDEX(allsections[[S]:[Order]],MATCH(PIs[[#This Row],[SSGUID]],allsections[SGUID],0),2)</f>
        <v>-</v>
      </c>
      <c r="U171" t="e">
        <f>INDEX(#REF!,MATCH(PIs[[#This Row],[GUID]],#REF!,0),2)</f>
        <v>#REF!</v>
      </c>
      <c r="V171" t="b">
        <v>0</v>
      </c>
      <c r="W171" t="b">
        <v>1</v>
      </c>
    </row>
    <row r="172" spans="1:23" ht="409.5" hidden="1">
      <c r="A172" t="s">
        <v>1760</v>
      </c>
      <c r="C172" t="s">
        <v>691</v>
      </c>
      <c r="D172" t="s">
        <v>1761</v>
      </c>
      <c r="E172" t="s">
        <v>1762</v>
      </c>
      <c r="F172" t="s">
        <v>1763</v>
      </c>
      <c r="G172" s="4" t="s">
        <v>1764</v>
      </c>
      <c r="H172" t="s">
        <v>873</v>
      </c>
      <c r="I172" t="str">
        <f>INDEX(Level[Level],MATCH(PIs[[#This Row],[L]],Level[GUID],0),1)</f>
        <v>Minor Must</v>
      </c>
      <c r="N172" t="s">
        <v>1765</v>
      </c>
      <c r="O172" t="str">
        <f>INDEX(allsections[[S]:[Order]],MATCH(PIs[[#This Row],[SGUID]],allsections[SGUID],0),1)</f>
        <v>FV 33 POSTHARVEST HANDLING</v>
      </c>
      <c r="P172" t="str">
        <f>INDEX(allsections[[S]:[Order]],MATCH(PIs[[#This Row],[SGUID]],allsections[SGUID],0),2)</f>
        <v>-</v>
      </c>
      <c r="Q172">
        <f>INDEX(allsections[[S]:[Order]],MATCH(PIs[[#This Row],[SGUID]],allsections[SGUID],0),3)</f>
        <v>33</v>
      </c>
      <c r="R172" t="s">
        <v>1766</v>
      </c>
      <c r="S172" t="str">
        <f>INDEX(allsections[[S]:[Order]],MATCH(PIs[[#This Row],[SSGUID]],allsections[SGUID],0),1)</f>
        <v>FV 33.06 Environmental monitoring program</v>
      </c>
      <c r="T172" t="str">
        <f>INDEX(allsections[[S]:[Order]],MATCH(PIs[[#This Row],[SSGUID]],allsections[SGUID],0),2)</f>
        <v>-</v>
      </c>
      <c r="U172" t="e">
        <f>INDEX(#REF!,MATCH(PIs[[#This Row],[GUID]],#REF!,0),2)</f>
        <v>#REF!</v>
      </c>
      <c r="V172" t="b">
        <v>0</v>
      </c>
      <c r="W172" t="b">
        <v>1</v>
      </c>
    </row>
    <row r="173" spans="1:23" ht="391.5" hidden="1">
      <c r="A173" t="s">
        <v>1767</v>
      </c>
      <c r="C173" t="s">
        <v>680</v>
      </c>
      <c r="D173" t="s">
        <v>1768</v>
      </c>
      <c r="E173" t="s">
        <v>1769</v>
      </c>
      <c r="F173" t="s">
        <v>1770</v>
      </c>
      <c r="G173" s="4" t="s">
        <v>1771</v>
      </c>
      <c r="H173" t="s">
        <v>858</v>
      </c>
      <c r="I173" t="str">
        <f>INDEX(Level[Level],MATCH(PIs[[#This Row],[L]],Level[GUID],0),1)</f>
        <v>Major Must</v>
      </c>
      <c r="N173" t="s">
        <v>1765</v>
      </c>
      <c r="O173" t="str">
        <f>INDEX(allsections[[S]:[Order]],MATCH(PIs[[#This Row],[SGUID]],allsections[SGUID],0),1)</f>
        <v>FV 33 POSTHARVEST HANDLING</v>
      </c>
      <c r="P173" t="str">
        <f>INDEX(allsections[[S]:[Order]],MATCH(PIs[[#This Row],[SGUID]],allsections[SGUID],0),2)</f>
        <v>-</v>
      </c>
      <c r="Q173">
        <f>INDEX(allsections[[S]:[Order]],MATCH(PIs[[#This Row],[SGUID]],allsections[SGUID],0),3)</f>
        <v>33</v>
      </c>
      <c r="R173" t="s">
        <v>1772</v>
      </c>
      <c r="S173" t="str">
        <f>INDEX(allsections[[S]:[Order]],MATCH(PIs[[#This Row],[SSGUID]],allsections[SGUID],0),1)</f>
        <v>FV 33.04 Pest control</v>
      </c>
      <c r="T173" t="str">
        <f>INDEX(allsections[[S]:[Order]],MATCH(PIs[[#This Row],[SSGUID]],allsections[SGUID],0),2)</f>
        <v>-</v>
      </c>
      <c r="U173" t="e">
        <f>INDEX(#REF!,MATCH(PIs[[#This Row],[GUID]],#REF!,0),2)</f>
        <v>#REF!</v>
      </c>
      <c r="V173" t="b">
        <v>0</v>
      </c>
      <c r="W173" t="b">
        <v>1</v>
      </c>
    </row>
    <row r="174" spans="1:23" ht="409.5" hidden="1">
      <c r="A174" t="s">
        <v>1773</v>
      </c>
      <c r="C174" t="s">
        <v>687</v>
      </c>
      <c r="D174" t="s">
        <v>1774</v>
      </c>
      <c r="E174" t="s">
        <v>1775</v>
      </c>
      <c r="F174" t="s">
        <v>1776</v>
      </c>
      <c r="G174" s="4" t="s">
        <v>1777</v>
      </c>
      <c r="H174" t="s">
        <v>873</v>
      </c>
      <c r="I174" t="str">
        <f>INDEX(Level[Level],MATCH(PIs[[#This Row],[L]],Level[GUID],0),1)</f>
        <v>Minor Must</v>
      </c>
      <c r="N174" t="s">
        <v>1765</v>
      </c>
      <c r="O174" t="str">
        <f>INDEX(allsections[[S]:[Order]],MATCH(PIs[[#This Row],[SGUID]],allsections[SGUID],0),1)</f>
        <v>FV 33 POSTHARVEST HANDLING</v>
      </c>
      <c r="P174" t="str">
        <f>INDEX(allsections[[S]:[Order]],MATCH(PIs[[#This Row],[SGUID]],allsections[SGUID],0),2)</f>
        <v>-</v>
      </c>
      <c r="Q174">
        <f>INDEX(allsections[[S]:[Order]],MATCH(PIs[[#This Row],[SGUID]],allsections[SGUID],0),3)</f>
        <v>33</v>
      </c>
      <c r="R174" t="s">
        <v>1778</v>
      </c>
      <c r="S174" t="str">
        <f>INDEX(allsections[[S]:[Order]],MATCH(PIs[[#This Row],[SSGUID]],allsections[SGUID],0),1)</f>
        <v>FV 33.05 Product labeling</v>
      </c>
      <c r="T174" t="str">
        <f>INDEX(allsections[[S]:[Order]],MATCH(PIs[[#This Row],[SSGUID]],allsections[SGUID],0),2)</f>
        <v>-</v>
      </c>
      <c r="U174" t="e">
        <f>INDEX(#REF!,MATCH(PIs[[#This Row],[GUID]],#REF!,0),2)</f>
        <v>#REF!</v>
      </c>
      <c r="V174" t="b">
        <v>0</v>
      </c>
      <c r="W174" t="b">
        <v>1</v>
      </c>
    </row>
    <row r="175" spans="1:23" hidden="1">
      <c r="A175" t="s">
        <v>1779</v>
      </c>
      <c r="C175" t="s">
        <v>676</v>
      </c>
      <c r="D175" t="s">
        <v>1780</v>
      </c>
      <c r="E175" t="s">
        <v>1781</v>
      </c>
      <c r="F175" t="s">
        <v>1782</v>
      </c>
      <c r="G175" t="s">
        <v>1783</v>
      </c>
      <c r="H175" t="s">
        <v>873</v>
      </c>
      <c r="I175" t="str">
        <f>INDEX(Level[Level],MATCH(PIs[[#This Row],[L]],Level[GUID],0),1)</f>
        <v>Minor Must</v>
      </c>
      <c r="N175" t="s">
        <v>1765</v>
      </c>
      <c r="O175" t="str">
        <f>INDEX(allsections[[S]:[Order]],MATCH(PIs[[#This Row],[SGUID]],allsections[SGUID],0),1)</f>
        <v>FV 33 POSTHARVEST HANDLING</v>
      </c>
      <c r="P175" t="str">
        <f>INDEX(allsections[[S]:[Order]],MATCH(PIs[[#This Row],[SGUID]],allsections[SGUID],0),2)</f>
        <v>-</v>
      </c>
      <c r="Q175">
        <f>INDEX(allsections[[S]:[Order]],MATCH(PIs[[#This Row],[SGUID]],allsections[SGUID],0),3)</f>
        <v>33</v>
      </c>
      <c r="R175" t="s">
        <v>1784</v>
      </c>
      <c r="S175" t="str">
        <f>INDEX(allsections[[S]:[Order]],MATCH(PIs[[#This Row],[SSGUID]],allsections[SGUID],0),1)</f>
        <v>FV 33.03 Temperature and humidity control</v>
      </c>
      <c r="T175" t="str">
        <f>INDEX(allsections[[S]:[Order]],MATCH(PIs[[#This Row],[SSGUID]],allsections[SGUID],0),2)</f>
        <v>-</v>
      </c>
      <c r="U175" t="e">
        <f>INDEX(#REF!,MATCH(PIs[[#This Row],[GUID]],#REF!,0),2)</f>
        <v>#REF!</v>
      </c>
      <c r="V175" t="b">
        <v>0</v>
      </c>
      <c r="W175" t="b">
        <v>1</v>
      </c>
    </row>
    <row r="176" spans="1:23" hidden="1">
      <c r="A176" t="s">
        <v>1785</v>
      </c>
      <c r="C176" t="s">
        <v>672</v>
      </c>
      <c r="D176" t="s">
        <v>1786</v>
      </c>
      <c r="E176" t="s">
        <v>1787</v>
      </c>
      <c r="F176" t="s">
        <v>1788</v>
      </c>
      <c r="G176" t="s">
        <v>1789</v>
      </c>
      <c r="H176" t="s">
        <v>858</v>
      </c>
      <c r="I176" t="str">
        <f>INDEX(Level[Level],MATCH(PIs[[#This Row],[L]],Level[GUID],0),1)</f>
        <v>Major Must</v>
      </c>
      <c r="N176" t="s">
        <v>1765</v>
      </c>
      <c r="O176" t="str">
        <f>INDEX(allsections[[S]:[Order]],MATCH(PIs[[#This Row],[SGUID]],allsections[SGUID],0),1)</f>
        <v>FV 33 POSTHARVEST HANDLING</v>
      </c>
      <c r="P176" t="str">
        <f>INDEX(allsections[[S]:[Order]],MATCH(PIs[[#This Row],[SGUID]],allsections[SGUID],0),2)</f>
        <v>-</v>
      </c>
      <c r="Q176">
        <f>INDEX(allsections[[S]:[Order]],MATCH(PIs[[#This Row],[SGUID]],allsections[SGUID],0),3)</f>
        <v>33</v>
      </c>
      <c r="R176" t="s">
        <v>1790</v>
      </c>
      <c r="S176" t="str">
        <f>INDEX(allsections[[S]:[Order]],MATCH(PIs[[#This Row],[SSGUID]],allsections[SGUID],0),1)</f>
        <v>FV 33.02 Foreign bodies</v>
      </c>
      <c r="T176" t="str">
        <f>INDEX(allsections[[S]:[Order]],MATCH(PIs[[#This Row],[SSGUID]],allsections[SGUID],0),2)</f>
        <v>-</v>
      </c>
      <c r="U176" t="e">
        <f>INDEX(#REF!,MATCH(PIs[[#This Row],[GUID]],#REF!,0),2)</f>
        <v>#REF!</v>
      </c>
      <c r="V176" t="b">
        <v>0</v>
      </c>
      <c r="W176" t="b">
        <v>1</v>
      </c>
    </row>
    <row r="177" spans="1:23" hidden="1">
      <c r="A177" t="s">
        <v>1791</v>
      </c>
      <c r="C177" t="s">
        <v>683</v>
      </c>
      <c r="D177" t="s">
        <v>1792</v>
      </c>
      <c r="E177" t="s">
        <v>1793</v>
      </c>
      <c r="F177" t="s">
        <v>1794</v>
      </c>
      <c r="G177" t="s">
        <v>1795</v>
      </c>
      <c r="H177" t="s">
        <v>858</v>
      </c>
      <c r="I177" t="str">
        <f>INDEX(Level[Level],MATCH(PIs[[#This Row],[L]],Level[GUID],0),1)</f>
        <v>Major Must</v>
      </c>
      <c r="N177" t="s">
        <v>1765</v>
      </c>
      <c r="O177" t="str">
        <f>INDEX(allsections[[S]:[Order]],MATCH(PIs[[#This Row],[SGUID]],allsections[SGUID],0),1)</f>
        <v>FV 33 POSTHARVEST HANDLING</v>
      </c>
      <c r="P177" t="str">
        <f>INDEX(allsections[[S]:[Order]],MATCH(PIs[[#This Row],[SGUID]],allsections[SGUID],0),2)</f>
        <v>-</v>
      </c>
      <c r="Q177">
        <f>INDEX(allsections[[S]:[Order]],MATCH(PIs[[#This Row],[SGUID]],allsections[SGUID],0),3)</f>
        <v>33</v>
      </c>
      <c r="R177" t="s">
        <v>1772</v>
      </c>
      <c r="S177" t="str">
        <f>INDEX(allsections[[S]:[Order]],MATCH(PIs[[#This Row],[SSGUID]],allsections[SGUID],0),1)</f>
        <v>FV 33.04 Pest control</v>
      </c>
      <c r="T177" t="str">
        <f>INDEX(allsections[[S]:[Order]],MATCH(PIs[[#This Row],[SSGUID]],allsections[SGUID],0),2)</f>
        <v>-</v>
      </c>
      <c r="U177" t="e">
        <f>INDEX(#REF!,MATCH(PIs[[#This Row],[GUID]],#REF!,0),2)</f>
        <v>#REF!</v>
      </c>
      <c r="V177" t="b">
        <v>0</v>
      </c>
    </row>
    <row r="178" spans="1:23" ht="409.5" hidden="1">
      <c r="A178" t="s">
        <v>1796</v>
      </c>
      <c r="C178" t="s">
        <v>669</v>
      </c>
      <c r="D178" t="s">
        <v>1797</v>
      </c>
      <c r="E178" t="s">
        <v>1798</v>
      </c>
      <c r="F178" t="s">
        <v>1799</v>
      </c>
      <c r="G178" s="4" t="s">
        <v>1800</v>
      </c>
      <c r="H178" t="s">
        <v>858</v>
      </c>
      <c r="I178" t="str">
        <f>INDEX(Level[Level],MATCH(PIs[[#This Row],[L]],Level[GUID],0),1)</f>
        <v>Major Must</v>
      </c>
      <c r="N178" t="s">
        <v>1765</v>
      </c>
      <c r="O178" t="str">
        <f>INDEX(allsections[[S]:[Order]],MATCH(PIs[[#This Row],[SGUID]],allsections[SGUID],0),1)</f>
        <v>FV 33 POSTHARVEST HANDLING</v>
      </c>
      <c r="P178" t="str">
        <f>INDEX(allsections[[S]:[Order]],MATCH(PIs[[#This Row],[SGUID]],allsections[SGUID],0),2)</f>
        <v>-</v>
      </c>
      <c r="Q178">
        <f>INDEX(allsections[[S]:[Order]],MATCH(PIs[[#This Row],[SGUID]],allsections[SGUID],0),3)</f>
        <v>33</v>
      </c>
      <c r="R178" t="s">
        <v>1790</v>
      </c>
      <c r="S178" t="str">
        <f>INDEX(allsections[[S]:[Order]],MATCH(PIs[[#This Row],[SSGUID]],allsections[SGUID],0),1)</f>
        <v>FV 33.02 Foreign bodies</v>
      </c>
      <c r="T178" t="str">
        <f>INDEX(allsections[[S]:[Order]],MATCH(PIs[[#This Row],[SSGUID]],allsections[SGUID],0),2)</f>
        <v>-</v>
      </c>
      <c r="U178" t="e">
        <f>INDEX(#REF!,MATCH(PIs[[#This Row],[GUID]],#REF!,0),2)</f>
        <v>#REF!</v>
      </c>
      <c r="V178" t="b">
        <v>0</v>
      </c>
      <c r="W178" t="b">
        <v>1</v>
      </c>
    </row>
    <row r="179" spans="1:23" ht="409.5" hidden="1">
      <c r="A179" t="s">
        <v>1801</v>
      </c>
      <c r="C179" t="s">
        <v>665</v>
      </c>
      <c r="D179" t="s">
        <v>1802</v>
      </c>
      <c r="E179" t="s">
        <v>1803</v>
      </c>
      <c r="F179" t="s">
        <v>1804</v>
      </c>
      <c r="G179" s="4" t="s">
        <v>1805</v>
      </c>
      <c r="H179" t="s">
        <v>858</v>
      </c>
      <c r="I179" t="str">
        <f>INDEX(Level[Level],MATCH(PIs[[#This Row],[L]],Level[GUID],0),1)</f>
        <v>Major Must</v>
      </c>
      <c r="N179" t="s">
        <v>1765</v>
      </c>
      <c r="O179" t="str">
        <f>INDEX(allsections[[S]:[Order]],MATCH(PIs[[#This Row],[SGUID]],allsections[SGUID],0),1)</f>
        <v>FV 33 POSTHARVEST HANDLING</v>
      </c>
      <c r="P179" t="str">
        <f>INDEX(allsections[[S]:[Order]],MATCH(PIs[[#This Row],[SGUID]],allsections[SGUID],0),2)</f>
        <v>-</v>
      </c>
      <c r="Q179">
        <f>INDEX(allsections[[S]:[Order]],MATCH(PIs[[#This Row],[SGUID]],allsections[SGUID],0),3)</f>
        <v>33</v>
      </c>
      <c r="R179" t="s">
        <v>1806</v>
      </c>
      <c r="S179" t="str">
        <f>INDEX(allsections[[S]:[Order]],MATCH(PIs[[#This Row],[SSGUID]],allsections[SGUID],0),1)</f>
        <v>FV 33.01 Packing (in-field or facility) and storage areas</v>
      </c>
      <c r="T179" t="str">
        <f>INDEX(allsections[[S]:[Order]],MATCH(PIs[[#This Row],[SSGUID]],allsections[SGUID],0),2)</f>
        <v>-</v>
      </c>
      <c r="U179" t="e">
        <f>INDEX(#REF!,MATCH(PIs[[#This Row],[GUID]],#REF!,0),2)</f>
        <v>#REF!</v>
      </c>
      <c r="V179" t="b">
        <v>0</v>
      </c>
      <c r="W179" t="b">
        <v>1</v>
      </c>
    </row>
    <row r="180" spans="1:23" hidden="1">
      <c r="A180" t="s">
        <v>1807</v>
      </c>
      <c r="C180" t="s">
        <v>662</v>
      </c>
      <c r="D180" t="s">
        <v>1808</v>
      </c>
      <c r="E180" t="s">
        <v>1809</v>
      </c>
      <c r="F180" t="s">
        <v>1810</v>
      </c>
      <c r="G180" t="s">
        <v>1811</v>
      </c>
      <c r="H180" t="s">
        <v>873</v>
      </c>
      <c r="I180" t="str">
        <f>INDEX(Level[Level],MATCH(PIs[[#This Row],[L]],Level[GUID],0),1)</f>
        <v>Minor Must</v>
      </c>
      <c r="N180" t="s">
        <v>1765</v>
      </c>
      <c r="O180" t="str">
        <f>INDEX(allsections[[S]:[Order]],MATCH(PIs[[#This Row],[SGUID]],allsections[SGUID],0),1)</f>
        <v>FV 33 POSTHARVEST HANDLING</v>
      </c>
      <c r="P180" t="str">
        <f>INDEX(allsections[[S]:[Order]],MATCH(PIs[[#This Row],[SGUID]],allsections[SGUID],0),2)</f>
        <v>-</v>
      </c>
      <c r="Q180">
        <f>INDEX(allsections[[S]:[Order]],MATCH(PIs[[#This Row],[SGUID]],allsections[SGUID],0),3)</f>
        <v>33</v>
      </c>
      <c r="R180" t="s">
        <v>1806</v>
      </c>
      <c r="S180" t="str">
        <f>INDEX(allsections[[S]:[Order]],MATCH(PIs[[#This Row],[SSGUID]],allsections[SGUID],0),1)</f>
        <v>FV 33.01 Packing (in-field or facility) and storage areas</v>
      </c>
      <c r="T180" t="str">
        <f>INDEX(allsections[[S]:[Order]],MATCH(PIs[[#This Row],[SSGUID]],allsections[SGUID],0),2)</f>
        <v>-</v>
      </c>
      <c r="U180" t="e">
        <f>INDEX(#REF!,MATCH(PIs[[#This Row],[GUID]],#REF!,0),2)</f>
        <v>#REF!</v>
      </c>
      <c r="V180" t="b">
        <v>0</v>
      </c>
      <c r="W180" t="b">
        <v>1</v>
      </c>
    </row>
    <row r="181" spans="1:23" ht="409.5" hidden="1">
      <c r="A181" t="s">
        <v>1812</v>
      </c>
      <c r="C181" t="s">
        <v>155</v>
      </c>
      <c r="D181" t="s">
        <v>1813</v>
      </c>
      <c r="E181" t="s">
        <v>1814</v>
      </c>
      <c r="F181" t="s">
        <v>1815</v>
      </c>
      <c r="G181" s="4" t="s">
        <v>1816</v>
      </c>
      <c r="H181" t="s">
        <v>858</v>
      </c>
      <c r="I181" t="str">
        <f>INDEX(Level[Level],MATCH(PIs[[#This Row],[L]],Level[GUID],0),1)</f>
        <v>Major Must</v>
      </c>
      <c r="N181" t="s">
        <v>1292</v>
      </c>
      <c r="O181" t="str">
        <f>INDEX(allsections[[S]:[Order]],MATCH(PIs[[#This Row],[SGUID]],allsections[SGUID],0),1)</f>
        <v>FV 13 EQUIPMENT AND DEVICES</v>
      </c>
      <c r="P181" t="str">
        <f>INDEX(allsections[[S]:[Order]],MATCH(PIs[[#This Row],[SGUID]],allsections[SGUID],0),2)</f>
        <v>-</v>
      </c>
      <c r="Q181">
        <f>INDEX(allsections[[S]:[Order]],MATCH(PIs[[#This Row],[SGUID]],allsections[SGUID],0),3)</f>
        <v>13</v>
      </c>
      <c r="R181" t="s">
        <v>860</v>
      </c>
      <c r="S181" t="str">
        <f>INDEX(allsections[[S]:[Order]],MATCH(PIs[[#This Row],[SSGUID]],allsections[SGUID],0),1)</f>
        <v>-</v>
      </c>
      <c r="T181" t="str">
        <f>INDEX(allsections[[S]:[Order]],MATCH(PIs[[#This Row],[SSGUID]],allsections[SGUID],0),2)</f>
        <v>-</v>
      </c>
      <c r="U181" t="e">
        <f>INDEX(#REF!,MATCH(PIs[[#This Row],[GUID]],#REF!,0),2)</f>
        <v>#REF!</v>
      </c>
      <c r="V181" t="b">
        <v>0</v>
      </c>
      <c r="W181" t="b">
        <v>1</v>
      </c>
    </row>
    <row r="182" spans="1:23" ht="409.5" hidden="1">
      <c r="A182" t="s">
        <v>1817</v>
      </c>
      <c r="C182" t="s">
        <v>200</v>
      </c>
      <c r="D182" t="s">
        <v>1818</v>
      </c>
      <c r="E182" t="s">
        <v>1819</v>
      </c>
      <c r="F182" t="s">
        <v>1820</v>
      </c>
      <c r="G182" s="4" t="s">
        <v>1821</v>
      </c>
      <c r="H182" t="s">
        <v>858</v>
      </c>
      <c r="I182" t="str">
        <f>INDEX(Level[Level],MATCH(PIs[[#This Row],[L]],Level[GUID],0),1)</f>
        <v>Major Must</v>
      </c>
      <c r="N182" t="s">
        <v>1643</v>
      </c>
      <c r="O182" t="str">
        <f>INDEX(allsections[[S]:[Order]],MATCH(PIs[[#This Row],[SGUID]],allsections[SGUID],0),1)</f>
        <v>FV 19 HYGIENE</v>
      </c>
      <c r="P182" t="str">
        <f>INDEX(allsections[[S]:[Order]],MATCH(PIs[[#This Row],[SGUID]],allsections[SGUID],0),2)</f>
        <v>-</v>
      </c>
      <c r="Q182">
        <f>INDEX(allsections[[S]:[Order]],MATCH(PIs[[#This Row],[SGUID]],allsections[SGUID],0),3)</f>
        <v>19</v>
      </c>
      <c r="R182" t="s">
        <v>860</v>
      </c>
      <c r="S182" t="str">
        <f>INDEX(allsections[[S]:[Order]],MATCH(PIs[[#This Row],[SSGUID]],allsections[SGUID],0),1)</f>
        <v>-</v>
      </c>
      <c r="T182" t="str">
        <f>INDEX(allsections[[S]:[Order]],MATCH(PIs[[#This Row],[SSGUID]],allsections[SGUID],0),2)</f>
        <v>-</v>
      </c>
      <c r="U182" t="e">
        <f>INDEX(#REF!,MATCH(PIs[[#This Row],[GUID]],#REF!,0),2)</f>
        <v>#REF!</v>
      </c>
      <c r="V182" t="b">
        <v>0</v>
      </c>
      <c r="W182" t="b">
        <v>1</v>
      </c>
    </row>
    <row r="183" spans="1:23" hidden="1">
      <c r="A183" t="s">
        <v>1822</v>
      </c>
      <c r="C183" t="s">
        <v>659</v>
      </c>
      <c r="D183" t="s">
        <v>1823</v>
      </c>
      <c r="E183" t="s">
        <v>1824</v>
      </c>
      <c r="F183" t="s">
        <v>1825</v>
      </c>
      <c r="G183" t="s">
        <v>1826</v>
      </c>
      <c r="H183" t="s">
        <v>858</v>
      </c>
      <c r="I183" t="str">
        <f>INDEX(Level[Level],MATCH(PIs[[#This Row],[L]],Level[GUID],0),1)</f>
        <v>Major Must</v>
      </c>
      <c r="N183" t="s">
        <v>1765</v>
      </c>
      <c r="O183" t="str">
        <f>INDEX(allsections[[S]:[Order]],MATCH(PIs[[#This Row],[SGUID]],allsections[SGUID],0),1)</f>
        <v>FV 33 POSTHARVEST HANDLING</v>
      </c>
      <c r="P183" t="str">
        <f>INDEX(allsections[[S]:[Order]],MATCH(PIs[[#This Row],[SGUID]],allsections[SGUID],0),2)</f>
        <v>-</v>
      </c>
      <c r="Q183">
        <f>INDEX(allsections[[S]:[Order]],MATCH(PIs[[#This Row],[SGUID]],allsections[SGUID],0),3)</f>
        <v>33</v>
      </c>
      <c r="R183" t="s">
        <v>1806</v>
      </c>
      <c r="S183" t="str">
        <f>INDEX(allsections[[S]:[Order]],MATCH(PIs[[#This Row],[SSGUID]],allsections[SGUID],0),1)</f>
        <v>FV 33.01 Packing (in-field or facility) and storage areas</v>
      </c>
      <c r="T183" t="str">
        <f>INDEX(allsections[[S]:[Order]],MATCH(PIs[[#This Row],[SSGUID]],allsections[SGUID],0),2)</f>
        <v>-</v>
      </c>
      <c r="U183" t="e">
        <f>INDEX(#REF!,MATCH(PIs[[#This Row],[GUID]],#REF!,0),2)</f>
        <v>#REF!</v>
      </c>
      <c r="V183" t="b">
        <v>0</v>
      </c>
      <c r="W183" t="b">
        <v>1</v>
      </c>
    </row>
    <row r="184" spans="1:23" hidden="1">
      <c r="A184" t="s">
        <v>1827</v>
      </c>
      <c r="C184" t="s">
        <v>464</v>
      </c>
      <c r="D184" t="s">
        <v>1828</v>
      </c>
      <c r="E184" t="s">
        <v>1829</v>
      </c>
      <c r="F184" t="s">
        <v>1830</v>
      </c>
      <c r="G184" t="s">
        <v>1831</v>
      </c>
      <c r="H184" t="s">
        <v>931</v>
      </c>
      <c r="I184" t="str">
        <f>INDEX(Level[Level],MATCH(PIs[[#This Row],[L]],Level[GUID],0),1)</f>
        <v>Recom.</v>
      </c>
      <c r="N184" t="s">
        <v>1705</v>
      </c>
      <c r="O184" t="str">
        <f>INDEX(allsections[[S]:[Order]],MATCH(PIs[[#This Row],[SGUID]],allsections[SGUID],0),1)</f>
        <v>FV 30 WATER MANAGEMENT</v>
      </c>
      <c r="P184" t="str">
        <f>INDEX(allsections[[S]:[Order]],MATCH(PIs[[#This Row],[SGUID]],allsections[SGUID],0),2)</f>
        <v>-</v>
      </c>
      <c r="Q184">
        <f>INDEX(allsections[[S]:[Order]],MATCH(PIs[[#This Row],[SGUID]],allsections[SGUID],0),3)</f>
        <v>30</v>
      </c>
      <c r="R184" t="s">
        <v>1706</v>
      </c>
      <c r="S184" t="str">
        <f>INDEX(allsections[[S]:[Order]],MATCH(PIs[[#This Row],[SSGUID]],allsections[SGUID],0),1)</f>
        <v>FV 30.01 Water use risk assessments and management plan</v>
      </c>
      <c r="T184" t="str">
        <f>INDEX(allsections[[S]:[Order]],MATCH(PIs[[#This Row],[SSGUID]],allsections[SGUID],0),2)</f>
        <v>-</v>
      </c>
      <c r="U184" t="e">
        <f>INDEX(#REF!,MATCH(PIs[[#This Row],[GUID]],#REF!,0),2)</f>
        <v>#REF!</v>
      </c>
      <c r="V184" t="b">
        <v>0</v>
      </c>
    </row>
    <row r="185" spans="1:23" hidden="1">
      <c r="A185" t="s">
        <v>1832</v>
      </c>
      <c r="C185" t="s">
        <v>656</v>
      </c>
      <c r="D185" t="s">
        <v>1833</v>
      </c>
      <c r="E185" t="s">
        <v>1834</v>
      </c>
      <c r="F185" t="s">
        <v>1835</v>
      </c>
      <c r="G185" t="s">
        <v>1836</v>
      </c>
      <c r="H185" t="s">
        <v>858</v>
      </c>
      <c r="I185" t="str">
        <f>INDEX(Level[Level],MATCH(PIs[[#This Row],[L]],Level[GUID],0),1)</f>
        <v>Major Must</v>
      </c>
      <c r="N185" t="s">
        <v>1765</v>
      </c>
      <c r="O185" t="str">
        <f>INDEX(allsections[[S]:[Order]],MATCH(PIs[[#This Row],[SGUID]],allsections[SGUID],0),1)</f>
        <v>FV 33 POSTHARVEST HANDLING</v>
      </c>
      <c r="P185" t="str">
        <f>INDEX(allsections[[S]:[Order]],MATCH(PIs[[#This Row],[SGUID]],allsections[SGUID],0),2)</f>
        <v>-</v>
      </c>
      <c r="Q185">
        <f>INDEX(allsections[[S]:[Order]],MATCH(PIs[[#This Row],[SGUID]],allsections[SGUID],0),3)</f>
        <v>33</v>
      </c>
      <c r="R185" t="s">
        <v>1806</v>
      </c>
      <c r="S185" t="str">
        <f>INDEX(allsections[[S]:[Order]],MATCH(PIs[[#This Row],[SSGUID]],allsections[SGUID],0),1)</f>
        <v>FV 33.01 Packing (in-field or facility) and storage areas</v>
      </c>
      <c r="T185" t="str">
        <f>INDEX(allsections[[S]:[Order]],MATCH(PIs[[#This Row],[SSGUID]],allsections[SGUID],0),2)</f>
        <v>-</v>
      </c>
      <c r="U185" t="e">
        <f>INDEX(#REF!,MATCH(PIs[[#This Row],[GUID]],#REF!,0),2)</f>
        <v>#REF!</v>
      </c>
      <c r="V185" t="b">
        <v>0</v>
      </c>
      <c r="W185" t="b">
        <v>1</v>
      </c>
    </row>
    <row r="186" spans="1:23" hidden="1">
      <c r="A186" t="s">
        <v>1837</v>
      </c>
      <c r="C186" t="s">
        <v>479</v>
      </c>
      <c r="D186" t="s">
        <v>1838</v>
      </c>
      <c r="E186" t="s">
        <v>1839</v>
      </c>
      <c r="F186" t="s">
        <v>1840</v>
      </c>
      <c r="G186" t="s">
        <v>1841</v>
      </c>
      <c r="H186" t="s">
        <v>931</v>
      </c>
      <c r="I186" t="str">
        <f>INDEX(Level[Level],MATCH(PIs[[#This Row],[L]],Level[GUID],0),1)</f>
        <v>Recom.</v>
      </c>
      <c r="N186" t="s">
        <v>1705</v>
      </c>
      <c r="O186" t="str">
        <f>INDEX(allsections[[S]:[Order]],MATCH(PIs[[#This Row],[SGUID]],allsections[SGUID],0),1)</f>
        <v>FV 30 WATER MANAGEMENT</v>
      </c>
      <c r="P186" t="str">
        <f>INDEX(allsections[[S]:[Order]],MATCH(PIs[[#This Row],[SGUID]],allsections[SGUID],0),2)</f>
        <v>-</v>
      </c>
      <c r="Q186">
        <f>INDEX(allsections[[S]:[Order]],MATCH(PIs[[#This Row],[SGUID]],allsections[SGUID],0),3)</f>
        <v>30</v>
      </c>
      <c r="R186" t="s">
        <v>1734</v>
      </c>
      <c r="S186" t="str">
        <f>INDEX(allsections[[S]:[Order]],MATCH(PIs[[#This Row],[SSGUID]],allsections[SGUID],0),1)</f>
        <v>FV 30.04 Water storage</v>
      </c>
      <c r="T186" t="str">
        <f>INDEX(allsections[[S]:[Order]],MATCH(PIs[[#This Row],[SSGUID]],allsections[SGUID],0),2)</f>
        <v>-</v>
      </c>
      <c r="U186" t="e">
        <f>INDEX(#REF!,MATCH(PIs[[#This Row],[GUID]],#REF!,0),2)</f>
        <v>#REF!</v>
      </c>
      <c r="V186" t="b">
        <v>0</v>
      </c>
    </row>
    <row r="187" spans="1:23" ht="409.5" hidden="1">
      <c r="A187" t="s">
        <v>1842</v>
      </c>
      <c r="C187" t="s">
        <v>471</v>
      </c>
      <c r="D187" t="s">
        <v>1843</v>
      </c>
      <c r="E187" t="s">
        <v>1844</v>
      </c>
      <c r="F187" t="s">
        <v>1845</v>
      </c>
      <c r="G187" s="4" t="s">
        <v>1846</v>
      </c>
      <c r="H187" t="s">
        <v>858</v>
      </c>
      <c r="I187" t="str">
        <f>INDEX(Level[Level],MATCH(PIs[[#This Row],[L]],Level[GUID],0),1)</f>
        <v>Major Must</v>
      </c>
      <c r="N187" t="s">
        <v>1705</v>
      </c>
      <c r="O187" t="str">
        <f>INDEX(allsections[[S]:[Order]],MATCH(PIs[[#This Row],[SGUID]],allsections[SGUID],0),1)</f>
        <v>FV 30 WATER MANAGEMENT</v>
      </c>
      <c r="P187" t="str">
        <f>INDEX(allsections[[S]:[Order]],MATCH(PIs[[#This Row],[SGUID]],allsections[SGUID],0),2)</f>
        <v>-</v>
      </c>
      <c r="Q187">
        <f>INDEX(allsections[[S]:[Order]],MATCH(PIs[[#This Row],[SGUID]],allsections[SGUID],0),3)</f>
        <v>30</v>
      </c>
      <c r="R187" t="s">
        <v>1847</v>
      </c>
      <c r="S187" t="str">
        <f>INDEX(allsections[[S]:[Order]],MATCH(PIs[[#This Row],[SSGUID]],allsections[SGUID],0),1)</f>
        <v>FV 30.02 Water sources</v>
      </c>
      <c r="T187" t="str">
        <f>INDEX(allsections[[S]:[Order]],MATCH(PIs[[#This Row],[SSGUID]],allsections[SGUID],0),2)</f>
        <v>-</v>
      </c>
      <c r="U187" t="e">
        <f>INDEX(#REF!,MATCH(PIs[[#This Row],[GUID]],#REF!,0),2)</f>
        <v>#REF!</v>
      </c>
      <c r="V187" t="b">
        <v>0</v>
      </c>
    </row>
    <row r="188" spans="1:23" ht="409.5" hidden="1">
      <c r="A188" t="s">
        <v>1848</v>
      </c>
      <c r="C188" t="s">
        <v>468</v>
      </c>
      <c r="D188" t="s">
        <v>1849</v>
      </c>
      <c r="E188" t="s">
        <v>1850</v>
      </c>
      <c r="F188" t="s">
        <v>1851</v>
      </c>
      <c r="G188" s="4" t="s">
        <v>1852</v>
      </c>
      <c r="H188" t="s">
        <v>858</v>
      </c>
      <c r="I188" t="str">
        <f>INDEX(Level[Level],MATCH(PIs[[#This Row],[L]],Level[GUID],0),1)</f>
        <v>Major Must</v>
      </c>
      <c r="N188" t="s">
        <v>1705</v>
      </c>
      <c r="O188" t="str">
        <f>INDEX(allsections[[S]:[Order]],MATCH(PIs[[#This Row],[SGUID]],allsections[SGUID],0),1)</f>
        <v>FV 30 WATER MANAGEMENT</v>
      </c>
      <c r="P188" t="str">
        <f>INDEX(allsections[[S]:[Order]],MATCH(PIs[[#This Row],[SGUID]],allsections[SGUID],0),2)</f>
        <v>-</v>
      </c>
      <c r="Q188">
        <f>INDEX(allsections[[S]:[Order]],MATCH(PIs[[#This Row],[SGUID]],allsections[SGUID],0),3)</f>
        <v>30</v>
      </c>
      <c r="R188" t="s">
        <v>1847</v>
      </c>
      <c r="S188" t="str">
        <f>INDEX(allsections[[S]:[Order]],MATCH(PIs[[#This Row],[SSGUID]],allsections[SGUID],0),1)</f>
        <v>FV 30.02 Water sources</v>
      </c>
      <c r="T188" t="str">
        <f>INDEX(allsections[[S]:[Order]],MATCH(PIs[[#This Row],[SSGUID]],allsections[SGUID],0),2)</f>
        <v>-</v>
      </c>
      <c r="U188" t="e">
        <f>INDEX(#REF!,MATCH(PIs[[#This Row],[GUID]],#REF!,0),2)</f>
        <v>#REF!</v>
      </c>
      <c r="V188" t="b">
        <v>0</v>
      </c>
    </row>
    <row r="189" spans="1:23" ht="409.5" hidden="1">
      <c r="A189" t="s">
        <v>1853</v>
      </c>
      <c r="C189" t="s">
        <v>507</v>
      </c>
      <c r="D189" t="s">
        <v>1854</v>
      </c>
      <c r="E189" t="s">
        <v>1855</v>
      </c>
      <c r="F189" t="s">
        <v>1856</v>
      </c>
      <c r="G189" s="4" t="s">
        <v>1857</v>
      </c>
      <c r="H189" t="s">
        <v>858</v>
      </c>
      <c r="I189" t="str">
        <f>INDEX(Level[Level],MATCH(PIs[[#This Row],[L]],Level[GUID],0),1)</f>
        <v>Major Must</v>
      </c>
      <c r="N189" t="s">
        <v>1705</v>
      </c>
      <c r="O189" t="str">
        <f>INDEX(allsections[[S]:[Order]],MATCH(PIs[[#This Row],[SGUID]],allsections[SGUID],0),1)</f>
        <v>FV 30 WATER MANAGEMENT</v>
      </c>
      <c r="P189" t="str">
        <f>INDEX(allsections[[S]:[Order]],MATCH(PIs[[#This Row],[SGUID]],allsections[SGUID],0),2)</f>
        <v>-</v>
      </c>
      <c r="Q189">
        <f>INDEX(allsections[[S]:[Order]],MATCH(PIs[[#This Row],[SGUID]],allsections[SGUID],0),3)</f>
        <v>30</v>
      </c>
      <c r="R189" t="s">
        <v>1728</v>
      </c>
      <c r="S189" t="str">
        <f>INDEX(allsections[[S]:[Order]],MATCH(PIs[[#This Row],[SSGUID]],allsections[SGUID],0),1)</f>
        <v>FV 30.06 Irrigation predictions and record keeping</v>
      </c>
      <c r="T189" t="str">
        <f>INDEX(allsections[[S]:[Order]],MATCH(PIs[[#This Row],[SSGUID]],allsections[SGUID],0),2)</f>
        <v>-</v>
      </c>
      <c r="U189" t="e">
        <f>INDEX(#REF!,MATCH(PIs[[#This Row],[GUID]],#REF!,0),2)</f>
        <v>#REF!</v>
      </c>
      <c r="V189" t="b">
        <v>0</v>
      </c>
    </row>
    <row r="190" spans="1:23" ht="409.5" hidden="1">
      <c r="A190" t="s">
        <v>1858</v>
      </c>
      <c r="C190" t="s">
        <v>510</v>
      </c>
      <c r="D190" t="s">
        <v>1859</v>
      </c>
      <c r="E190" t="s">
        <v>1860</v>
      </c>
      <c r="F190" t="s">
        <v>1861</v>
      </c>
      <c r="G190" s="4" t="s">
        <v>1862</v>
      </c>
      <c r="H190" t="s">
        <v>931</v>
      </c>
      <c r="I190" t="str">
        <f>INDEX(Level[Level],MATCH(PIs[[#This Row],[L]],Level[GUID],0),1)</f>
        <v>Recom.</v>
      </c>
      <c r="N190" t="s">
        <v>1705</v>
      </c>
      <c r="O190" t="str">
        <f>INDEX(allsections[[S]:[Order]],MATCH(PIs[[#This Row],[SGUID]],allsections[SGUID],0),1)</f>
        <v>FV 30 WATER MANAGEMENT</v>
      </c>
      <c r="P190" t="str">
        <f>INDEX(allsections[[S]:[Order]],MATCH(PIs[[#This Row],[SGUID]],allsections[SGUID],0),2)</f>
        <v>-</v>
      </c>
      <c r="Q190">
        <f>INDEX(allsections[[S]:[Order]],MATCH(PIs[[#This Row],[SGUID]],allsections[SGUID],0),3)</f>
        <v>30</v>
      </c>
      <c r="R190" t="s">
        <v>1728</v>
      </c>
      <c r="S190" t="str">
        <f>INDEX(allsections[[S]:[Order]],MATCH(PIs[[#This Row],[SSGUID]],allsections[SGUID],0),1)</f>
        <v>FV 30.06 Irrigation predictions and record keeping</v>
      </c>
      <c r="T190" t="str">
        <f>INDEX(allsections[[S]:[Order]],MATCH(PIs[[#This Row],[SSGUID]],allsections[SGUID],0),2)</f>
        <v>-</v>
      </c>
      <c r="U190" t="e">
        <f>INDEX(#REF!,MATCH(PIs[[#This Row],[GUID]],#REF!,0),2)</f>
        <v>#REF!</v>
      </c>
      <c r="V190" t="b">
        <v>0</v>
      </c>
    </row>
    <row r="191" spans="1:23" ht="409.5" hidden="1">
      <c r="A191" t="s">
        <v>1863</v>
      </c>
      <c r="C191" t="s">
        <v>475</v>
      </c>
      <c r="D191" t="s">
        <v>1864</v>
      </c>
      <c r="E191" t="s">
        <v>1865</v>
      </c>
      <c r="F191" t="s">
        <v>1866</v>
      </c>
      <c r="G191" s="4" t="s">
        <v>1867</v>
      </c>
      <c r="H191" t="s">
        <v>873</v>
      </c>
      <c r="I191" t="str">
        <f>INDEX(Level[Level],MATCH(PIs[[#This Row],[L]],Level[GUID],0),1)</f>
        <v>Minor Must</v>
      </c>
      <c r="N191" t="s">
        <v>1705</v>
      </c>
      <c r="O191" t="str">
        <f>INDEX(allsections[[S]:[Order]],MATCH(PIs[[#This Row],[SGUID]],allsections[SGUID],0),1)</f>
        <v>FV 30 WATER MANAGEMENT</v>
      </c>
      <c r="P191" t="str">
        <f>INDEX(allsections[[S]:[Order]],MATCH(PIs[[#This Row],[SGUID]],allsections[SGUID],0),2)</f>
        <v>-</v>
      </c>
      <c r="Q191">
        <f>INDEX(allsections[[S]:[Order]],MATCH(PIs[[#This Row],[SGUID]],allsections[SGUID],0),3)</f>
        <v>30</v>
      </c>
      <c r="R191" t="s">
        <v>1868</v>
      </c>
      <c r="S191" t="str">
        <f>INDEX(allsections[[S]:[Order]],MATCH(PIs[[#This Row],[SSGUID]],allsections[SGUID],0),1)</f>
        <v>FV 30.03 Efficient water use on the farm</v>
      </c>
      <c r="T191" t="str">
        <f>INDEX(allsections[[S]:[Order]],MATCH(PIs[[#This Row],[SSGUID]],allsections[SGUID],0),2)</f>
        <v>-</v>
      </c>
      <c r="U191" t="e">
        <f>INDEX(#REF!,MATCH(PIs[[#This Row],[GUID]],#REF!,0),2)</f>
        <v>#REF!</v>
      </c>
      <c r="V191"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J331"/>
  <sheetViews>
    <sheetView workbookViewId="0">
      <selection activeCell="B263" sqref="B263"/>
    </sheetView>
  </sheetViews>
  <sheetFormatPr defaultColWidth="9.08984375" defaultRowHeight="14.5"/>
  <cols>
    <col min="6" max="6" width="12.81640625" customWidth="1"/>
    <col min="11" max="11" width="9" customWidth="1"/>
    <col min="16" max="16" width="13.81640625" customWidth="1"/>
    <col min="17" max="17" width="16.81640625" customWidth="1"/>
    <col min="29" max="29" width="27.08984375" bestFit="1" customWidth="1"/>
    <col min="31" max="31" width="14.08984375" customWidth="1"/>
    <col min="32" max="32" width="17.08984375" customWidth="1"/>
    <col min="34" max="34" width="9.08984375" customWidth="1"/>
    <col min="35" max="35" width="10.08984375" customWidth="1"/>
  </cols>
  <sheetData>
    <row r="1" spans="1:36" ht="15" customHeight="1">
      <c r="A1" s="114" t="s">
        <v>1869</v>
      </c>
      <c r="B1" s="114"/>
      <c r="C1" s="114"/>
      <c r="D1" s="114"/>
      <c r="F1" s="114" t="s">
        <v>1870</v>
      </c>
      <c r="G1" s="114"/>
      <c r="H1" s="114"/>
      <c r="I1" s="114"/>
      <c r="K1" s="114" t="s">
        <v>1871</v>
      </c>
      <c r="L1" s="114"/>
      <c r="M1" s="114"/>
      <c r="N1" s="114"/>
      <c r="P1" s="114" t="s">
        <v>1872</v>
      </c>
      <c r="Q1" s="114"/>
      <c r="R1" s="114"/>
      <c r="S1" s="114"/>
      <c r="T1" s="114"/>
      <c r="U1" s="114"/>
      <c r="V1" s="114"/>
    </row>
    <row r="2" spans="1:36">
      <c r="A2" t="s">
        <v>843</v>
      </c>
      <c r="B2" t="s">
        <v>844</v>
      </c>
      <c r="C2" t="s">
        <v>845</v>
      </c>
      <c r="D2" t="s">
        <v>846</v>
      </c>
      <c r="F2" t="s">
        <v>843</v>
      </c>
      <c r="G2" t="s">
        <v>844</v>
      </c>
      <c r="H2" t="s">
        <v>845</v>
      </c>
      <c r="I2" t="s">
        <v>846</v>
      </c>
      <c r="K2" t="s">
        <v>847</v>
      </c>
      <c r="L2" t="s">
        <v>848</v>
      </c>
      <c r="M2" t="s">
        <v>849</v>
      </c>
      <c r="N2" t="s">
        <v>846</v>
      </c>
      <c r="P2" t="s">
        <v>1873</v>
      </c>
      <c r="Q2" t="s">
        <v>1874</v>
      </c>
      <c r="R2" t="s">
        <v>1875</v>
      </c>
      <c r="S2" t="s">
        <v>1876</v>
      </c>
      <c r="T2" t="s">
        <v>1877</v>
      </c>
      <c r="U2" t="s">
        <v>830</v>
      </c>
      <c r="V2" t="s">
        <v>1878</v>
      </c>
      <c r="X2" t="s">
        <v>1873</v>
      </c>
      <c r="Y2" t="s">
        <v>1874</v>
      </c>
      <c r="Z2" t="s">
        <v>1875</v>
      </c>
      <c r="AA2" t="s">
        <v>1876</v>
      </c>
      <c r="AB2" t="s">
        <v>1877</v>
      </c>
      <c r="AC2" t="s">
        <v>830</v>
      </c>
      <c r="AE2" s="9" t="s">
        <v>1873</v>
      </c>
      <c r="AF2" s="9" t="s">
        <v>1874</v>
      </c>
      <c r="AG2" s="9" t="s">
        <v>1875</v>
      </c>
      <c r="AH2" s="9" t="s">
        <v>1876</v>
      </c>
      <c r="AI2" s="9" t="s">
        <v>1877</v>
      </c>
      <c r="AJ2" s="9" t="s">
        <v>830</v>
      </c>
    </row>
    <row r="3" spans="1:36" ht="43.5">
      <c r="A3" t="s">
        <v>1879</v>
      </c>
      <c r="B3" s="4" t="s">
        <v>1880</v>
      </c>
      <c r="C3" s="4" t="s">
        <v>58</v>
      </c>
      <c r="D3">
        <v>1</v>
      </c>
      <c r="F3" t="s">
        <v>1601</v>
      </c>
      <c r="G3" t="str">
        <f>INDEX(allsections[[S]:[Order]],MATCH(unique_sections[[#This Row],[SGUID]],allsections[SGUID],0),1)</f>
        <v>FV 01 INTERNAL DOCUMENTATION</v>
      </c>
      <c r="H3" t="str">
        <f>INDEX(allsections[[S]:[Order]],MATCH(unique_sections[[#This Row],[SGUID]],allsections[SGUID],0),2)</f>
        <v>-</v>
      </c>
      <c r="I3">
        <f>INDEX(allsections[[S]:[Order]],MATCH(unique_sections[[#This Row],[SGUID]],allsections[SGUID],0),3)</f>
        <v>1</v>
      </c>
      <c r="K3" t="s">
        <v>947</v>
      </c>
      <c r="L3" t="str">
        <f>INDEX(allsections[[S]:[Order]],MATCH(unique_sub[[#This Row],[SSGUID]],allsections[SGUID],0),1)</f>
        <v>FV 32.01 Plant protection product management</v>
      </c>
      <c r="M3" t="str">
        <f>INDEX(allsections[[S]:[Order]],MATCH(unique_sub[[#This Row],[SSGUID]],allsections[SGUID],0),2)</f>
        <v>-</v>
      </c>
      <c r="N3">
        <f>INDEX(allsections[[S]:[Order]],MATCH(unique_sub[[#This Row],[SSGUID]],allsections[SGUID],0),3)</f>
        <v>3201</v>
      </c>
      <c r="P3" t="s">
        <v>866</v>
      </c>
      <c r="Q3" t="s">
        <v>947</v>
      </c>
      <c r="R3" s="5" t="str">
        <f t="shared" ref="R3:R34" si="0">P3&amp;Q3</f>
        <v>6mrYpZ2GcLZ7AP1RVVry5GaeLabNl3CjngCaQDiZCnP</v>
      </c>
      <c r="S3" s="5">
        <f>INDEX(allsections[[S]:[Order]],MATCH(P3,allsections[SGUID],0),3)</f>
        <v>32</v>
      </c>
      <c r="T3" s="5">
        <f>INDEX(allsections[[S]:[Order]],MATCH(Q3,allsections[SGUID],0),3)</f>
        <v>3201</v>
      </c>
      <c r="U3" t="str">
        <f>IF(sectionsubsection[[#This Row],[Schon da?]]=1,INDEX(sectionsubsection_download[],MATCH(sectionsubsection[[#This Row],[Title]],sectionsubsection_download[Title],0),6),INDEX(sectionsubsection10[],MATCH(sectionsubsection[[#This Row],[Title]],sectionsubsection10[Title],0),6))</f>
        <v>64tLhqUpveB3E8yVXVsubo</v>
      </c>
      <c r="V3">
        <f>COUNTIF(Z:Z,sectionsubsection[[#This Row],[Title]])</f>
        <v>1</v>
      </c>
      <c r="X3" s="7"/>
      <c r="Y3" s="7"/>
      <c r="Z3" s="7" t="s">
        <v>1881</v>
      </c>
      <c r="AA3" s="7" t="e">
        <v>#N/A</v>
      </c>
      <c r="AB3" s="7" t="e">
        <v>#N/A</v>
      </c>
      <c r="AC3" s="7" t="s">
        <v>1882</v>
      </c>
      <c r="AE3" s="7" t="s">
        <v>866</v>
      </c>
      <c r="AF3" s="7" t="s">
        <v>1674</v>
      </c>
      <c r="AG3" s="7" t="s">
        <v>1883</v>
      </c>
      <c r="AH3" s="7">
        <v>32</v>
      </c>
      <c r="AI3" s="7">
        <v>3207</v>
      </c>
      <c r="AJ3" s="10" t="s">
        <v>1884</v>
      </c>
    </row>
    <row r="4" spans="1:36" ht="409.5">
      <c r="A4" t="s">
        <v>1885</v>
      </c>
      <c r="B4" s="4" t="s">
        <v>1886</v>
      </c>
      <c r="C4" s="4" t="s">
        <v>1887</v>
      </c>
      <c r="D4">
        <v>1</v>
      </c>
      <c r="F4" t="s">
        <v>906</v>
      </c>
      <c r="G4" t="str">
        <f>INDEX(allsections[[S]:[Order]],MATCH(unique_sections[[#This Row],[SGUID]],allsections[SGUID],0),1)</f>
        <v>FV 02 CONTINUOUS IMPROVEMENT PLAN</v>
      </c>
      <c r="H4" t="str">
        <f>INDEX(allsections[[S]:[Order]],MATCH(unique_sections[[#This Row],[SGUID]],allsections[SGUID],0),2)</f>
        <v>-</v>
      </c>
      <c r="I4">
        <f>INDEX(allsections[[S]:[Order]],MATCH(unique_sections[[#This Row],[SGUID]],allsections[SGUID],0),3)</f>
        <v>2</v>
      </c>
      <c r="K4" t="s">
        <v>867</v>
      </c>
      <c r="L4" t="str">
        <f>INDEX(allsections[[S]:[Order]],MATCH(unique_sub[[#This Row],[SSGUID]],allsections[SGUID],0),1)</f>
        <v>FV 32.10 Mixing and handling</v>
      </c>
      <c r="M4" t="str">
        <f>INDEX(allsections[[S]:[Order]],MATCH(unique_sub[[#This Row],[SSGUID]],allsections[SGUID],0),2)</f>
        <v>-</v>
      </c>
      <c r="N4">
        <f>INDEX(allsections[[S]:[Order]],MATCH(unique_sub[[#This Row],[SSGUID]],allsections[SGUID],0),3)</f>
        <v>3210</v>
      </c>
      <c r="P4" t="s">
        <v>866</v>
      </c>
      <c r="Q4" t="s">
        <v>867</v>
      </c>
      <c r="R4" s="5" t="str">
        <f t="shared" si="0"/>
        <v>6mrYpZ2GcLZ7AP1RVVry5G3WBrxkh802qoM6WUHlCwcx</v>
      </c>
      <c r="S4" s="5">
        <f>INDEX(allsections[[S]:[Order]],MATCH(P4,allsections[SGUID],0),3)</f>
        <v>32</v>
      </c>
      <c r="T4" s="5">
        <f>INDEX(allsections[[S]:[Order]],MATCH(Q4,allsections[SGUID],0),3)</f>
        <v>3210</v>
      </c>
      <c r="U4" t="str">
        <f>IF(sectionsubsection[[#This Row],[Schon da?]]=1,INDEX(sectionsubsection_download[],MATCH(sectionsubsection[[#This Row],[Title]],sectionsubsection_download[Title],0),6),INDEX(sectionsubsection10[],MATCH(sectionsubsection[[#This Row],[Title]],sectionsubsection10[Title],0),6))</f>
        <v>466hVwkhlu8tOtAvU7MH3t</v>
      </c>
      <c r="V4">
        <f>COUNTIF(Z:Z,sectionsubsection[[#This Row],[Title]])</f>
        <v>1</v>
      </c>
      <c r="X4" s="6"/>
      <c r="Y4" s="6"/>
      <c r="Z4" s="8" t="s">
        <v>1888</v>
      </c>
      <c r="AA4" s="8" t="e">
        <v>#N/A</v>
      </c>
      <c r="AB4" s="8" t="e">
        <v>#N/A</v>
      </c>
      <c r="AC4" s="6" t="s">
        <v>1889</v>
      </c>
      <c r="AE4" s="6" t="s">
        <v>924</v>
      </c>
      <c r="AF4" s="6" t="s">
        <v>1527</v>
      </c>
      <c r="AG4" s="7" t="s">
        <v>1890</v>
      </c>
      <c r="AH4" s="7">
        <v>29</v>
      </c>
      <c r="AI4" s="7">
        <v>2904</v>
      </c>
      <c r="AJ4" s="11" t="s">
        <v>1891</v>
      </c>
    </row>
    <row r="5" spans="1:36" ht="58">
      <c r="A5" t="s">
        <v>1892</v>
      </c>
      <c r="B5" s="4" t="s">
        <v>1893</v>
      </c>
      <c r="C5" s="4" t="s">
        <v>58</v>
      </c>
      <c r="D5">
        <v>1</v>
      </c>
      <c r="F5" t="s">
        <v>894</v>
      </c>
      <c r="G5" t="str">
        <f>INDEX(allsections[[S]:[Order]],MATCH(unique_sections[[#This Row],[SGUID]],allsections[SGUID],0),1)</f>
        <v>FV 03 RESOURCE MANAGEMENT AND TRAINING</v>
      </c>
      <c r="H5" t="str">
        <f>INDEX(allsections[[S]:[Order]],MATCH(unique_sections[[#This Row],[SGUID]],allsections[SGUID],0),2)</f>
        <v>-</v>
      </c>
      <c r="I5">
        <f>INDEX(allsections[[S]:[Order]],MATCH(unique_sections[[#This Row],[SGUID]],allsections[SGUID],0),3)</f>
        <v>3</v>
      </c>
      <c r="K5" t="s">
        <v>1778</v>
      </c>
      <c r="L5" t="str">
        <f>INDEX(allsections[[S]:[Order]],MATCH(unique_sub[[#This Row],[SSGUID]],allsections[SGUID],0),1)</f>
        <v>FV 33.05 Product labeling</v>
      </c>
      <c r="M5" t="str">
        <f>INDEX(allsections[[S]:[Order]],MATCH(unique_sub[[#This Row],[SSGUID]],allsections[SGUID],0),2)</f>
        <v>-</v>
      </c>
      <c r="N5">
        <f>INDEX(allsections[[S]:[Order]],MATCH(unique_sub[[#This Row],[SSGUID]],allsections[SGUID],0),3)</f>
        <v>3305</v>
      </c>
      <c r="P5" t="s">
        <v>1765</v>
      </c>
      <c r="Q5" t="s">
        <v>1778</v>
      </c>
      <c r="R5" s="5" t="str">
        <f t="shared" si="0"/>
        <v>6SSbkfthK0LYaxbv5b14GB6v0SS1OCIEL11DaUsdV8qY</v>
      </c>
      <c r="S5" s="5">
        <f>INDEX(allsections[[S]:[Order]],MATCH(P5,allsections[SGUID],0),3)</f>
        <v>33</v>
      </c>
      <c r="T5" s="5">
        <f>INDEX(allsections[[S]:[Order]],MATCH(Q5,allsections[SGUID],0),3)</f>
        <v>3305</v>
      </c>
      <c r="U5" t="str">
        <f>IF(sectionsubsection[[#This Row],[Schon da?]]=1,INDEX(sectionsubsection_download[],MATCH(sectionsubsection[[#This Row],[Title]],sectionsubsection_download[Title],0),6),INDEX(sectionsubsection10[],MATCH(sectionsubsection[[#This Row],[Title]],sectionsubsection10[Title],0),6))</f>
        <v>6akCg1bzbz31hRuysr8H2o</v>
      </c>
      <c r="V5">
        <f>COUNTIF(Z:Z,sectionsubsection[[#This Row],[Title]])</f>
        <v>1</v>
      </c>
      <c r="X5" s="7"/>
      <c r="Y5" s="7"/>
      <c r="Z5" s="8" t="s">
        <v>1894</v>
      </c>
      <c r="AA5" s="8" t="e">
        <v>#N/A</v>
      </c>
      <c r="AB5" s="8" t="e">
        <v>#N/A</v>
      </c>
      <c r="AC5" s="7" t="s">
        <v>1895</v>
      </c>
      <c r="AE5" s="7" t="s">
        <v>874</v>
      </c>
      <c r="AF5" s="7" t="s">
        <v>875</v>
      </c>
      <c r="AG5" s="7" t="s">
        <v>1896</v>
      </c>
      <c r="AH5" s="7">
        <v>28</v>
      </c>
      <c r="AI5" s="7">
        <v>2801</v>
      </c>
      <c r="AJ5" s="10" t="s">
        <v>1897</v>
      </c>
    </row>
    <row r="6" spans="1:36">
      <c r="A6" t="s">
        <v>1898</v>
      </c>
      <c r="B6" s="4" t="s">
        <v>1899</v>
      </c>
      <c r="C6" s="4" t="s">
        <v>58</v>
      </c>
      <c r="D6">
        <v>1</v>
      </c>
      <c r="F6" t="s">
        <v>1217</v>
      </c>
      <c r="G6" t="str">
        <f>INDEX(allsections[[S]:[Order]],MATCH(unique_sections[[#This Row],[SGUID]],allsections[SGUID],0),1)</f>
        <v>FV 04 OUTSOURCED ACTIVITIES (SUBCONTRACTORS)</v>
      </c>
      <c r="H6" t="str">
        <f>INDEX(allsections[[S]:[Order]],MATCH(unique_sections[[#This Row],[SGUID]],allsections[SGUID],0),2)</f>
        <v>-</v>
      </c>
      <c r="I6">
        <f>INDEX(allsections[[S]:[Order]],MATCH(unique_sections[[#This Row],[SGUID]],allsections[SGUID],0),3)</f>
        <v>4</v>
      </c>
      <c r="K6" t="s">
        <v>1308</v>
      </c>
      <c r="L6" t="str">
        <f>INDEX(allsections[[S]:[Order]],MATCH(unique_sub[[#This Row],[SSGUID]],allsections[SGUID],0),1)</f>
        <v>FV 20.04 Workers’ welfare</v>
      </c>
      <c r="M6" t="str">
        <f>INDEX(allsections[[S]:[Order]],MATCH(unique_sub[[#This Row],[SSGUID]],allsections[SGUID],0),2)</f>
        <v>-</v>
      </c>
      <c r="N6">
        <f>INDEX(allsections[[S]:[Order]],MATCH(unique_sub[[#This Row],[SSGUID]],allsections[SGUID],0),3)</f>
        <v>2004</v>
      </c>
      <c r="P6" t="s">
        <v>1223</v>
      </c>
      <c r="Q6" t="s">
        <v>1308</v>
      </c>
      <c r="R6" s="5" t="str">
        <f t="shared" si="0"/>
        <v>2apQYV4sVGueZxb722p8825az4vdaXEuQgs5B9UaOjzb</v>
      </c>
      <c r="S6" s="5">
        <f>INDEX(allsections[[S]:[Order]],MATCH(P6,allsections[SGUID],0),3)</f>
        <v>20</v>
      </c>
      <c r="T6" s="5">
        <f>INDEX(allsections[[S]:[Order]],MATCH(Q6,allsections[SGUID],0),3)</f>
        <v>2004</v>
      </c>
      <c r="U6" t="str">
        <f>IF(sectionsubsection[[#This Row],[Schon da?]]=1,INDEX(sectionsubsection_download[],MATCH(sectionsubsection[[#This Row],[Title]],sectionsubsection_download[Title],0),6),INDEX(sectionsubsection10[],MATCH(sectionsubsection[[#This Row],[Title]],sectionsubsection10[Title],0),6))</f>
        <v>2uILNFLSUSNvYMiLxTWG1l</v>
      </c>
      <c r="V6">
        <f>COUNTIF(Z:Z,sectionsubsection[[#This Row],[Title]])</f>
        <v>1</v>
      </c>
      <c r="X6" s="6"/>
      <c r="Y6" s="6"/>
      <c r="Z6" s="8" t="s">
        <v>1900</v>
      </c>
      <c r="AA6" s="8" t="e">
        <v>#N/A</v>
      </c>
      <c r="AB6" s="8" t="e">
        <v>#N/A</v>
      </c>
      <c r="AC6" s="6" t="s">
        <v>1901</v>
      </c>
    </row>
    <row r="7" spans="1:36" ht="72.5">
      <c r="A7" t="s">
        <v>1902</v>
      </c>
      <c r="B7" s="4" t="s">
        <v>1903</v>
      </c>
      <c r="C7" s="4" t="s">
        <v>58</v>
      </c>
      <c r="D7">
        <v>1</v>
      </c>
      <c r="F7" t="s">
        <v>1572</v>
      </c>
      <c r="G7" t="str">
        <f>INDEX(allsections[[S]:[Order]],MATCH(unique_sections[[#This Row],[SGUID]],allsections[SGUID],0),1)</f>
        <v>FV 05 SPECIFICATIONS, SUPPLIERS, AND STOCK MANAGEMENT</v>
      </c>
      <c r="H7" t="str">
        <f>INDEX(allsections[[S]:[Order]],MATCH(unique_sections[[#This Row],[SGUID]],allsections[SGUID],0),2)</f>
        <v>-</v>
      </c>
      <c r="I7">
        <f>INDEX(allsections[[S]:[Order]],MATCH(unique_sections[[#This Row],[SGUID]],allsections[SGUID],0),3)</f>
        <v>5</v>
      </c>
      <c r="K7" t="s">
        <v>860</v>
      </c>
      <c r="L7" t="str">
        <f>INDEX(allsections[[S]:[Order]],MATCH(unique_sub[[#This Row],[SSGUID]],allsections[SGUID],0),1)</f>
        <v>-</v>
      </c>
      <c r="M7" t="str">
        <f>INDEX(allsections[[S]:[Order]],MATCH(unique_sub[[#This Row],[SSGUID]],allsections[SGUID],0),2)</f>
        <v>-</v>
      </c>
      <c r="N7">
        <f>INDEX(allsections[[S]:[Order]],MATCH(unique_sub[[#This Row],[SSGUID]],allsections[SGUID],0),3)</f>
        <v>0</v>
      </c>
      <c r="P7" t="s">
        <v>1595</v>
      </c>
      <c r="Q7" t="s">
        <v>860</v>
      </c>
      <c r="R7" s="5" t="str">
        <f t="shared" si="0"/>
        <v>31r3O7m6YdmvyCuOWIOMh65TvyR0UgB0EOmnMkFaZftX</v>
      </c>
      <c r="S7" s="5">
        <f>INDEX(allsections[[S]:[Order]],MATCH(P7,allsections[SGUID],0),3)</f>
        <v>12</v>
      </c>
      <c r="T7" s="5">
        <f>INDEX(allsections[[S]:[Order]],MATCH(Q7,allsections[SGUID],0),3)</f>
        <v>0</v>
      </c>
      <c r="U7" t="str">
        <f>IF(sectionsubsection[[#This Row],[Schon da?]]=1,INDEX(sectionsubsection_download[],MATCH(sectionsubsection[[#This Row],[Title]],sectionsubsection_download[Title],0),6),INDEX(sectionsubsection10[],MATCH(sectionsubsection[[#This Row],[Title]],sectionsubsection10[Title],0),6))</f>
        <v>2gbDib5iDBqNNbrpbd3LT0</v>
      </c>
      <c r="V7">
        <f>COUNTIF(Z:Z,sectionsubsection[[#This Row],[Title]])</f>
        <v>1</v>
      </c>
      <c r="X7" s="7"/>
      <c r="Y7" s="7"/>
      <c r="Z7" s="8" t="s">
        <v>1904</v>
      </c>
      <c r="AA7" s="8" t="e">
        <v>#N/A</v>
      </c>
      <c r="AB7" s="8" t="e">
        <v>#N/A</v>
      </c>
      <c r="AC7" s="7" t="s">
        <v>1905</v>
      </c>
    </row>
    <row r="8" spans="1:36" ht="409.5">
      <c r="A8" t="s">
        <v>1906</v>
      </c>
      <c r="B8" s="4" t="s">
        <v>1907</v>
      </c>
      <c r="C8" s="4" t="s">
        <v>1908</v>
      </c>
      <c r="D8">
        <v>1</v>
      </c>
      <c r="F8" t="s">
        <v>1365</v>
      </c>
      <c r="G8" t="str">
        <f>INDEX(allsections[[S]:[Order]],MATCH(unique_sections[[#This Row],[SGUID]],allsections[SGUID],0),1)</f>
        <v>FV 06 TRACEABILITY</v>
      </c>
      <c r="H8" t="str">
        <f>INDEX(allsections[[S]:[Order]],MATCH(unique_sections[[#This Row],[SGUID]],allsections[SGUID],0),2)</f>
        <v>-</v>
      </c>
      <c r="I8">
        <f>INDEX(allsections[[S]:[Order]],MATCH(unique_sections[[#This Row],[SGUID]],allsections[SGUID],0),3)</f>
        <v>6</v>
      </c>
      <c r="K8" t="s">
        <v>1847</v>
      </c>
      <c r="L8" t="str">
        <f>INDEX(allsections[[S]:[Order]],MATCH(unique_sub[[#This Row],[SSGUID]],allsections[SGUID],0),1)</f>
        <v>FV 30.02 Water sources</v>
      </c>
      <c r="M8" t="str">
        <f>INDEX(allsections[[S]:[Order]],MATCH(unique_sub[[#This Row],[SSGUID]],allsections[SGUID],0),2)</f>
        <v>-</v>
      </c>
      <c r="N8">
        <f>INDEX(allsections[[S]:[Order]],MATCH(unique_sub[[#This Row],[SSGUID]],allsections[SGUID],0),3)</f>
        <v>3002</v>
      </c>
      <c r="P8" t="s">
        <v>1601</v>
      </c>
      <c r="Q8" t="s">
        <v>860</v>
      </c>
      <c r="R8" s="5" t="str">
        <f t="shared" si="0"/>
        <v>76Up1Jlz2ogKdKXUH1J3L5TvyR0UgB0EOmnMkFaZftX</v>
      </c>
      <c r="S8" s="5">
        <f>INDEX(allsections[[S]:[Order]],MATCH(P8,allsections[SGUID],0),3)</f>
        <v>1</v>
      </c>
      <c r="T8" s="5">
        <f>INDEX(allsections[[S]:[Order]],MATCH(Q8,allsections[SGUID],0),3)</f>
        <v>0</v>
      </c>
      <c r="U8" t="str">
        <f>IF(sectionsubsection[[#This Row],[Schon da?]]=1,INDEX(sectionsubsection_download[],MATCH(sectionsubsection[[#This Row],[Title]],sectionsubsection_download[Title],0),6),INDEX(sectionsubsection10[],MATCH(sectionsubsection[[#This Row],[Title]],sectionsubsection10[Title],0),6))</f>
        <v>7KbSmeRQQ9vMW32RA3fvgt</v>
      </c>
      <c r="V8">
        <f>COUNTIF(Z:Z,sectionsubsection[[#This Row],[Title]])</f>
        <v>1</v>
      </c>
      <c r="X8" s="6"/>
      <c r="Y8" s="6"/>
      <c r="Z8" s="8" t="s">
        <v>1909</v>
      </c>
      <c r="AA8" s="8" t="e">
        <v>#N/A</v>
      </c>
      <c r="AB8" s="8" t="e">
        <v>#N/A</v>
      </c>
      <c r="AC8" s="6" t="s">
        <v>1910</v>
      </c>
    </row>
    <row r="9" spans="1:36" ht="58">
      <c r="A9" t="s">
        <v>1601</v>
      </c>
      <c r="B9" s="4" t="s">
        <v>1911</v>
      </c>
      <c r="C9" s="4" t="s">
        <v>58</v>
      </c>
      <c r="D9">
        <v>1</v>
      </c>
      <c r="F9" t="s">
        <v>859</v>
      </c>
      <c r="G9" t="str">
        <f>INDEX(allsections[[S]:[Order]],MATCH(unique_sections[[#This Row],[SGUID]],allsections[SGUID],0),1)</f>
        <v xml:space="preserve">FV 07 PARALLEL OWNERSHIP, TRACEABILITY, AND SEGREGATION </v>
      </c>
      <c r="H9" t="str">
        <f>INDEX(allsections[[S]:[Order]],MATCH(unique_sections[[#This Row],[SGUID]],allsections[SGUID],0),2)</f>
        <v>-</v>
      </c>
      <c r="I9">
        <f>INDEX(allsections[[S]:[Order]],MATCH(unique_sections[[#This Row],[SGUID]],allsections[SGUID],0),3)</f>
        <v>7</v>
      </c>
      <c r="K9" t="s">
        <v>1674</v>
      </c>
      <c r="L9" t="str">
        <f>INDEX(allsections[[S]:[Order]],MATCH(unique_sub[[#This Row],[SSGUID]],allsections[SGUID],0),1)</f>
        <v>FV 32.07 Residue analysis</v>
      </c>
      <c r="M9" t="str">
        <f>INDEX(allsections[[S]:[Order]],MATCH(unique_sub[[#This Row],[SSGUID]],allsections[SGUID],0),2)</f>
        <v>-</v>
      </c>
      <c r="N9">
        <f>INDEX(allsections[[S]:[Order]],MATCH(unique_sub[[#This Row],[SSGUID]],allsections[SGUID],0),3)</f>
        <v>3207</v>
      </c>
      <c r="P9" t="s">
        <v>1705</v>
      </c>
      <c r="Q9" t="s">
        <v>1847</v>
      </c>
      <c r="R9" s="5" t="str">
        <f t="shared" si="0"/>
        <v>696jSQYmLVDJoD3UnofwTY5U9xxekFJ28sU2NwdkP9u8</v>
      </c>
      <c r="S9" s="5">
        <f>INDEX(allsections[[S]:[Order]],MATCH(P9,allsections[SGUID],0),3)</f>
        <v>30</v>
      </c>
      <c r="T9" s="5">
        <f>INDEX(allsections[[S]:[Order]],MATCH(Q9,allsections[SGUID],0),3)</f>
        <v>3002</v>
      </c>
      <c r="U9" t="str">
        <f>IF(sectionsubsection[[#This Row],[Schon da?]]=1,INDEX(sectionsubsection_download[],MATCH(sectionsubsection[[#This Row],[Title]],sectionsubsection_download[Title],0),6),INDEX(sectionsubsection10[],MATCH(sectionsubsection[[#This Row],[Title]],sectionsubsection10[Title],0),6))</f>
        <v>3gLKlk7CEmbkXjaBvbTvGh</v>
      </c>
      <c r="V9">
        <f>COUNTIF(Z:Z,sectionsubsection[[#This Row],[Title]])</f>
        <v>1</v>
      </c>
      <c r="X9" s="7"/>
      <c r="Y9" s="7"/>
      <c r="Z9" s="8" t="s">
        <v>1912</v>
      </c>
      <c r="AA9" s="8" t="e">
        <v>#N/A</v>
      </c>
      <c r="AB9" s="8" t="e">
        <v>#N/A</v>
      </c>
      <c r="AC9" s="7" t="s">
        <v>1913</v>
      </c>
    </row>
    <row r="10" spans="1:36" ht="43.5">
      <c r="A10" t="s">
        <v>1914</v>
      </c>
      <c r="B10" s="4" t="s">
        <v>1915</v>
      </c>
      <c r="C10" s="4" t="s">
        <v>58</v>
      </c>
      <c r="D10">
        <v>1</v>
      </c>
      <c r="F10" t="s">
        <v>1543</v>
      </c>
      <c r="G10" t="str">
        <f>INDEX(allsections[[S]:[Order]],MATCH(unique_sections[[#This Row],[SGUID]],allsections[SGUID],0),1)</f>
        <v>FV 08 MASS BALANCE</v>
      </c>
      <c r="H10" t="str">
        <f>INDEX(allsections[[S]:[Order]],MATCH(unique_sections[[#This Row],[SGUID]],allsections[SGUID],0),2)</f>
        <v>-</v>
      </c>
      <c r="I10">
        <f>INDEX(allsections[[S]:[Order]],MATCH(unique_sections[[#This Row],[SGUID]],allsections[SGUID],0),3)</f>
        <v>8</v>
      </c>
      <c r="K10" t="s">
        <v>1527</v>
      </c>
      <c r="L10" t="str">
        <f>INDEX(allsections[[S]:[Order]],MATCH(unique_sub[[#This Row],[SSGUID]],allsections[SGUID],0),1)</f>
        <v>FV 29.04 Nutrient content</v>
      </c>
      <c r="M10" t="str">
        <f>INDEX(allsections[[S]:[Order]],MATCH(unique_sub[[#This Row],[SSGUID]],allsections[SGUID],0),2)</f>
        <v>-</v>
      </c>
      <c r="N10">
        <f>INDEX(allsections[[S]:[Order]],MATCH(unique_sub[[#This Row],[SSGUID]],allsections[SGUID],0),3)</f>
        <v>2904</v>
      </c>
      <c r="P10" t="s">
        <v>866</v>
      </c>
      <c r="Q10" t="s">
        <v>1674</v>
      </c>
      <c r="R10" s="5" t="str">
        <f t="shared" si="0"/>
        <v>6mrYpZ2GcLZ7AP1RVVry5G78fF8J8n8uDPsOxFl12Alc</v>
      </c>
      <c r="S10" s="5">
        <f>INDEX(allsections[[S]:[Order]],MATCH(P10,allsections[SGUID],0),3)</f>
        <v>32</v>
      </c>
      <c r="T10" s="5">
        <f>INDEX(allsections[[S]:[Order]],MATCH(Q10,allsections[SGUID],0),3)</f>
        <v>3207</v>
      </c>
      <c r="U10" t="str">
        <f>IF(sectionsubsection[[#This Row],[Schon da?]]=1,INDEX(sectionsubsection_download[],MATCH(sectionsubsection[[#This Row],[Title]],sectionsubsection_download[Title],0),6),INDEX(sectionsubsection10[],MATCH(sectionsubsection[[#This Row],[Title]],sectionsubsection10[Title],0),6))</f>
        <v>2TfKDuTMsKF5HLrx4ZV67W</v>
      </c>
      <c r="V10">
        <f>COUNTIF(Z:Z,sectionsubsection[[#This Row],[Title]])</f>
        <v>0</v>
      </c>
      <c r="X10" s="6"/>
      <c r="Y10" s="6"/>
      <c r="Z10" s="8" t="s">
        <v>1916</v>
      </c>
      <c r="AA10" s="8" t="e">
        <v>#N/A</v>
      </c>
      <c r="AB10" s="8" t="e">
        <v>#N/A</v>
      </c>
      <c r="AC10" s="6" t="s">
        <v>1917</v>
      </c>
    </row>
    <row r="11" spans="1:36" ht="87">
      <c r="A11" t="s">
        <v>1918</v>
      </c>
      <c r="B11" s="4" t="s">
        <v>1919</v>
      </c>
      <c r="C11" s="4" t="s">
        <v>58</v>
      </c>
      <c r="D11">
        <v>2</v>
      </c>
      <c r="F11" t="s">
        <v>1566</v>
      </c>
      <c r="G11" t="str">
        <f>INDEX(allsections[[S]:[Order]],MATCH(unique_sections[[#This Row],[SGUID]],allsections[SGUID],0),1)</f>
        <v>FV 09 RECALL AND WITHDRAWAL</v>
      </c>
      <c r="H11" t="str">
        <f>INDEX(allsections[[S]:[Order]],MATCH(unique_sections[[#This Row],[SGUID]],allsections[SGUID],0),2)</f>
        <v>-</v>
      </c>
      <c r="I11">
        <f>INDEX(allsections[[S]:[Order]],MATCH(unique_sections[[#This Row],[SGUID]],allsections[SGUID],0),3)</f>
        <v>9</v>
      </c>
      <c r="K11" t="s">
        <v>875</v>
      </c>
      <c r="L11" t="str">
        <f>INDEX(allsections[[S]:[Order]],MATCH(unique_sub[[#This Row],[SSGUID]],allsections[SGUID],0),1)</f>
        <v>FV 28.01 Soil management and conservation</v>
      </c>
      <c r="M11" t="str">
        <f>INDEX(allsections[[S]:[Order]],MATCH(unique_sub[[#This Row],[SSGUID]],allsections[SGUID],0),2)</f>
        <v>-</v>
      </c>
      <c r="N11">
        <f>INDEX(allsections[[S]:[Order]],MATCH(unique_sub[[#This Row],[SSGUID]],allsections[SGUID],0),3)</f>
        <v>2801</v>
      </c>
      <c r="P11" t="s">
        <v>924</v>
      </c>
      <c r="Q11" t="s">
        <v>1527</v>
      </c>
      <c r="R11" s="5" t="str">
        <f t="shared" si="0"/>
        <v>5nPf6FvRIaYhUohxiK6Z4C1DSOMfBwEJ7NMTIzs3yO1i</v>
      </c>
      <c r="S11" s="5">
        <f>INDEX(allsections[[S]:[Order]],MATCH(P11,allsections[SGUID],0),3)</f>
        <v>29</v>
      </c>
      <c r="T11" s="5">
        <f>INDEX(allsections[[S]:[Order]],MATCH(Q11,allsections[SGUID],0),3)</f>
        <v>2904</v>
      </c>
      <c r="U11" t="str">
        <f>IF(sectionsubsection[[#This Row],[Schon da?]]=1,INDEX(sectionsubsection_download[],MATCH(sectionsubsection[[#This Row],[Title]],sectionsubsection_download[Title],0),6),INDEX(sectionsubsection10[],MATCH(sectionsubsection[[#This Row],[Title]],sectionsubsection10[Title],0),6))</f>
        <v>3mN9LJ6V8o5Ft5nePpLgvo</v>
      </c>
      <c r="V11">
        <f>COUNTIF(Z:Z,sectionsubsection[[#This Row],[Title]])</f>
        <v>0</v>
      </c>
      <c r="X11" s="7"/>
      <c r="Y11" s="7"/>
      <c r="Z11" s="8" t="s">
        <v>1920</v>
      </c>
      <c r="AA11" s="8" t="e">
        <v>#N/A</v>
      </c>
      <c r="AB11" s="8" t="e">
        <v>#N/A</v>
      </c>
      <c r="AC11" s="7" t="s">
        <v>1921</v>
      </c>
    </row>
    <row r="12" spans="1:36" ht="72.5">
      <c r="A12" t="s">
        <v>1922</v>
      </c>
      <c r="B12" s="4" t="s">
        <v>1923</v>
      </c>
      <c r="C12" s="4" t="s">
        <v>58</v>
      </c>
      <c r="D12">
        <v>2</v>
      </c>
      <c r="F12" t="s">
        <v>1622</v>
      </c>
      <c r="G12" t="str">
        <f>INDEX(allsections[[S]:[Order]],MATCH(unique_sections[[#This Row],[SGUID]],allsections[SGUID],0),1)</f>
        <v>FV 10 COMPLAINTS</v>
      </c>
      <c r="H12" t="str">
        <f>INDEX(allsections[[S]:[Order]],MATCH(unique_sections[[#This Row],[SGUID]],allsections[SGUID],0),2)</f>
        <v>-</v>
      </c>
      <c r="I12">
        <f>INDEX(allsections[[S]:[Order]],MATCH(unique_sections[[#This Row],[SGUID]],allsections[SGUID],0),3)</f>
        <v>10</v>
      </c>
      <c r="K12" t="s">
        <v>1706</v>
      </c>
      <c r="L12" t="str">
        <f>INDEX(allsections[[S]:[Order]],MATCH(unique_sub[[#This Row],[SSGUID]],allsections[SGUID],0),1)</f>
        <v>FV 30.01 Water use risk assessments and management plan</v>
      </c>
      <c r="M12" t="str">
        <f>INDEX(allsections[[S]:[Order]],MATCH(unique_sub[[#This Row],[SSGUID]],allsections[SGUID],0),2)</f>
        <v>-</v>
      </c>
      <c r="N12">
        <f>INDEX(allsections[[S]:[Order]],MATCH(unique_sub[[#This Row],[SSGUID]],allsections[SGUID],0),3)</f>
        <v>3001</v>
      </c>
      <c r="P12" t="s">
        <v>874</v>
      </c>
      <c r="Q12" t="s">
        <v>875</v>
      </c>
      <c r="R12" s="5" t="str">
        <f t="shared" si="0"/>
        <v>19FqK7ekLK0m3iLHchTn8h7mjSidGuWy0Ls8TvSUsTPI</v>
      </c>
      <c r="S12" s="5">
        <f>INDEX(allsections[[S]:[Order]],MATCH(P12,allsections[SGUID],0),3)</f>
        <v>28</v>
      </c>
      <c r="T12" s="5">
        <f>INDEX(allsections[[S]:[Order]],MATCH(Q12,allsections[SGUID],0),3)</f>
        <v>2801</v>
      </c>
      <c r="U12" t="str">
        <f>IF(sectionsubsection[[#This Row],[Schon da?]]=1,INDEX(sectionsubsection_download[],MATCH(sectionsubsection[[#This Row],[Title]],sectionsubsection_download[Title],0),6),INDEX(sectionsubsection10[],MATCH(sectionsubsection[[#This Row],[Title]],sectionsubsection10[Title],0),6))</f>
        <v>4Trg9Ks2xdqdCKsYEmUg8D</v>
      </c>
      <c r="V12">
        <f>COUNTIF(Z:Z,sectionsubsection[[#This Row],[Title]])</f>
        <v>0</v>
      </c>
      <c r="X12" s="6"/>
      <c r="Y12" s="6"/>
      <c r="Z12" s="8" t="s">
        <v>1924</v>
      </c>
      <c r="AA12" s="8" t="e">
        <v>#N/A</v>
      </c>
      <c r="AB12" s="8" t="e">
        <v>#N/A</v>
      </c>
      <c r="AC12" s="6" t="s">
        <v>1925</v>
      </c>
    </row>
    <row r="13" spans="1:36" ht="72.5">
      <c r="A13" t="s">
        <v>1926</v>
      </c>
      <c r="B13" s="4" t="s">
        <v>1927</v>
      </c>
      <c r="C13" s="4" t="s">
        <v>58</v>
      </c>
      <c r="D13">
        <v>2</v>
      </c>
      <c r="F13" t="s">
        <v>1560</v>
      </c>
      <c r="G13" t="str">
        <f>INDEX(allsections[[S]:[Order]],MATCH(unique_sections[[#This Row],[SGUID]],allsections[SGUID],0),1)</f>
        <v>FV 11 NON-CONFORMING PRODUCTS</v>
      </c>
      <c r="H13" t="str">
        <f>INDEX(allsections[[S]:[Order]],MATCH(unique_sections[[#This Row],[SGUID]],allsections[SGUID],0),2)</f>
        <v>-</v>
      </c>
      <c r="I13">
        <f>INDEX(allsections[[S]:[Order]],MATCH(unique_sections[[#This Row],[SGUID]],allsections[SGUID],0),3)</f>
        <v>11</v>
      </c>
      <c r="K13" t="s">
        <v>1717</v>
      </c>
      <c r="L13" t="str">
        <f>INDEX(allsections[[S]:[Order]],MATCH(unique_sub[[#This Row],[SSGUID]],allsections[SGUID],0),1)</f>
        <v>FV 30.05 Water quality</v>
      </c>
      <c r="M13" t="str">
        <f>INDEX(allsections[[S]:[Order]],MATCH(unique_sub[[#This Row],[SSGUID]],allsections[SGUID],0),2)</f>
        <v>-</v>
      </c>
      <c r="N13">
        <f>INDEX(allsections[[S]:[Order]],MATCH(unique_sub[[#This Row],[SSGUID]],allsections[SGUID],0),3)</f>
        <v>3005</v>
      </c>
      <c r="P13" t="s">
        <v>888</v>
      </c>
      <c r="Q13" t="s">
        <v>860</v>
      </c>
      <c r="R13" s="5" t="str">
        <f t="shared" si="0"/>
        <v>4UI39RIn6YI8gQZpGRKexG5TvyR0UgB0EOmnMkFaZftX</v>
      </c>
      <c r="S13" s="5">
        <f>INDEX(allsections[[S]:[Order]],MATCH(P13,allsections[SGUID],0),3)</f>
        <v>25</v>
      </c>
      <c r="T13" s="5">
        <f>INDEX(allsections[[S]:[Order]],MATCH(Q13,allsections[SGUID],0),3)</f>
        <v>0</v>
      </c>
      <c r="U13" t="str">
        <f>IF(sectionsubsection[[#This Row],[Schon da?]]=1,INDEX(sectionsubsection_download[],MATCH(sectionsubsection[[#This Row],[Title]],sectionsubsection_download[Title],0),6),INDEX(sectionsubsection10[],MATCH(sectionsubsection[[#This Row],[Title]],sectionsubsection10[Title],0),6))</f>
        <v>2p77rPdFZt9MG3aWryompi</v>
      </c>
      <c r="V13">
        <f>COUNTIF(Z:Z,sectionsubsection[[#This Row],[Title]])</f>
        <v>1</v>
      </c>
      <c r="X13" s="7"/>
      <c r="Y13" s="7"/>
      <c r="Z13" s="8" t="s">
        <v>1928</v>
      </c>
      <c r="AA13" s="8" t="e">
        <v>#N/A</v>
      </c>
      <c r="AB13" s="8" t="e">
        <v>#N/A</v>
      </c>
      <c r="AC13" s="7" t="s">
        <v>1929</v>
      </c>
    </row>
    <row r="14" spans="1:36" ht="87">
      <c r="A14" t="s">
        <v>906</v>
      </c>
      <c r="B14" s="4" t="s">
        <v>1930</v>
      </c>
      <c r="C14" s="4" t="s">
        <v>58</v>
      </c>
      <c r="D14">
        <v>2</v>
      </c>
      <c r="F14" t="s">
        <v>1595</v>
      </c>
      <c r="G14" t="str">
        <f>INDEX(allsections[[S]:[Order]],MATCH(unique_sections[[#This Row],[SGUID]],allsections[SGUID],0),1)</f>
        <v>FV 12 LABORATORY TESTING</v>
      </c>
      <c r="H14" t="str">
        <f>INDEX(allsections[[S]:[Order]],MATCH(unique_sections[[#This Row],[SGUID]],allsections[SGUID],0),2)</f>
        <v>-</v>
      </c>
      <c r="I14">
        <f>INDEX(allsections[[S]:[Order]],MATCH(unique_sections[[#This Row],[SGUID]],allsections[SGUID],0),3)</f>
        <v>12</v>
      </c>
      <c r="K14" t="s">
        <v>1806</v>
      </c>
      <c r="L14" t="str">
        <f>INDEX(allsections[[S]:[Order]],MATCH(unique_sub[[#This Row],[SSGUID]],allsections[SGUID],0),1)</f>
        <v>FV 33.01 Packing (in-field or facility) and storage areas</v>
      </c>
      <c r="M14" t="str">
        <f>INDEX(allsections[[S]:[Order]],MATCH(unique_sub[[#This Row],[SSGUID]],allsections[SGUID],0),2)</f>
        <v>-</v>
      </c>
      <c r="N14">
        <f>INDEX(allsections[[S]:[Order]],MATCH(unique_sub[[#This Row],[SSGUID]],allsections[SGUID],0),3)</f>
        <v>3301</v>
      </c>
      <c r="P14" t="s">
        <v>894</v>
      </c>
      <c r="Q14" t="s">
        <v>860</v>
      </c>
      <c r="R14" s="5" t="str">
        <f t="shared" si="0"/>
        <v>2RFsPSHa2XlX0JHYiJO2Wc5TvyR0UgB0EOmnMkFaZftX</v>
      </c>
      <c r="S14" s="5">
        <f>INDEX(allsections[[S]:[Order]],MATCH(P14,allsections[SGUID],0),3)</f>
        <v>3</v>
      </c>
      <c r="T14" s="5">
        <f>INDEX(allsections[[S]:[Order]],MATCH(Q14,allsections[SGUID],0),3)</f>
        <v>0</v>
      </c>
      <c r="U14" t="str">
        <f>IF(sectionsubsection[[#This Row],[Schon da?]]=1,INDEX(sectionsubsection_download[],MATCH(sectionsubsection[[#This Row],[Title]],sectionsubsection_download[Title],0),6),INDEX(sectionsubsection10[],MATCH(sectionsubsection[[#This Row],[Title]],sectionsubsection10[Title],0),6))</f>
        <v>OkwgpiefJyhKOx86JFmLs</v>
      </c>
      <c r="V14">
        <f>COUNTIF(Z:Z,sectionsubsection[[#This Row],[Title]])</f>
        <v>1</v>
      </c>
      <c r="X14" s="6"/>
      <c r="Y14" s="6"/>
      <c r="Z14" s="8" t="s">
        <v>1931</v>
      </c>
      <c r="AA14" s="8" t="e">
        <v>#N/A</v>
      </c>
      <c r="AB14" s="8" t="e">
        <v>#N/A</v>
      </c>
      <c r="AC14" s="6" t="s">
        <v>1932</v>
      </c>
    </row>
    <row r="15" spans="1:36" ht="58">
      <c r="A15" t="s">
        <v>1933</v>
      </c>
      <c r="B15" s="4" t="s">
        <v>1934</v>
      </c>
      <c r="C15" s="4" t="s">
        <v>58</v>
      </c>
      <c r="D15">
        <v>2</v>
      </c>
      <c r="F15" t="s">
        <v>1292</v>
      </c>
      <c r="G15" t="str">
        <f>INDEX(allsections[[S]:[Order]],MATCH(unique_sections[[#This Row],[SGUID]],allsections[SGUID],0),1)</f>
        <v>FV 13 EQUIPMENT AND DEVICES</v>
      </c>
      <c r="H15" t="str">
        <f>INDEX(allsections[[S]:[Order]],MATCH(unique_sections[[#This Row],[SGUID]],allsections[SGUID],0),2)</f>
        <v>-</v>
      </c>
      <c r="I15">
        <f>INDEX(allsections[[S]:[Order]],MATCH(unique_sections[[#This Row],[SGUID]],allsections[SGUID],0),3)</f>
        <v>13</v>
      </c>
      <c r="K15" t="s">
        <v>1790</v>
      </c>
      <c r="L15" t="str">
        <f>INDEX(allsections[[S]:[Order]],MATCH(unique_sub[[#This Row],[SSGUID]],allsections[SGUID],0),1)</f>
        <v>FV 33.02 Foreign bodies</v>
      </c>
      <c r="M15" t="str">
        <f>INDEX(allsections[[S]:[Order]],MATCH(unique_sub[[#This Row],[SSGUID]],allsections[SGUID],0),2)</f>
        <v>-</v>
      </c>
      <c r="N15">
        <f>INDEX(allsections[[S]:[Order]],MATCH(unique_sub[[#This Row],[SSGUID]],allsections[SGUID],0),3)</f>
        <v>3302</v>
      </c>
      <c r="P15" t="s">
        <v>1560</v>
      </c>
      <c r="Q15" t="s">
        <v>860</v>
      </c>
      <c r="R15" s="5" t="str">
        <f t="shared" si="0"/>
        <v>1LqxqbMnYmX3O47nTDkHLF5TvyR0UgB0EOmnMkFaZftX</v>
      </c>
      <c r="S15" s="5">
        <f>INDEX(allsections[[S]:[Order]],MATCH(P15,allsections[SGUID],0),3)</f>
        <v>11</v>
      </c>
      <c r="T15" s="5">
        <f>INDEX(allsections[[S]:[Order]],MATCH(Q15,allsections[SGUID],0),3)</f>
        <v>0</v>
      </c>
      <c r="U15" t="str">
        <f>IF(sectionsubsection[[#This Row],[Schon da?]]=1,INDEX(sectionsubsection_download[],MATCH(sectionsubsection[[#This Row],[Title]],sectionsubsection_download[Title],0),6),INDEX(sectionsubsection10[],MATCH(sectionsubsection[[#This Row],[Title]],sectionsubsection10[Title],0),6))</f>
        <v>6CSFbUgkhrbJU87vlKmRUq</v>
      </c>
      <c r="V15">
        <f>COUNTIF(Z:Z,sectionsubsection[[#This Row],[Title]])</f>
        <v>1</v>
      </c>
      <c r="X15" s="7"/>
      <c r="Y15" s="7"/>
      <c r="Z15" s="8" t="s">
        <v>1935</v>
      </c>
      <c r="AA15" s="8" t="e">
        <v>#N/A</v>
      </c>
      <c r="AB15" s="8" t="e">
        <v>#N/A</v>
      </c>
      <c r="AC15" s="7" t="s">
        <v>1936</v>
      </c>
    </row>
    <row r="16" spans="1:36" ht="43.5">
      <c r="A16" t="s">
        <v>1937</v>
      </c>
      <c r="B16" s="4" t="s">
        <v>1938</v>
      </c>
      <c r="C16" s="4" t="s">
        <v>58</v>
      </c>
      <c r="D16">
        <v>2</v>
      </c>
      <c r="F16" t="s">
        <v>1589</v>
      </c>
      <c r="G16" t="str">
        <f>INDEX(allsections[[S]:[Order]],MATCH(unique_sections[[#This Row],[SGUID]],allsections[SGUID],0),1)</f>
        <v>FV 14 FOOD SAFETY POLICY DECLARATION</v>
      </c>
      <c r="H16" t="str">
        <f>INDEX(allsections[[S]:[Order]],MATCH(unique_sections[[#This Row],[SGUID]],allsections[SGUID],0),2)</f>
        <v>-</v>
      </c>
      <c r="I16">
        <f>INDEX(allsections[[S]:[Order]],MATCH(unique_sections[[#This Row],[SGUID]],allsections[SGUID],0),3)</f>
        <v>14</v>
      </c>
      <c r="K16" t="s">
        <v>1784</v>
      </c>
      <c r="L16" t="str">
        <f>INDEX(allsections[[S]:[Order]],MATCH(unique_sub[[#This Row],[SSGUID]],allsections[SGUID],0),1)</f>
        <v>FV 33.03 Temperature and humidity control</v>
      </c>
      <c r="M16" t="str">
        <f>INDEX(allsections[[S]:[Order]],MATCH(unique_sub[[#This Row],[SSGUID]],allsections[SGUID],0),2)</f>
        <v>-</v>
      </c>
      <c r="N16">
        <f>INDEX(allsections[[S]:[Order]],MATCH(unique_sub[[#This Row],[SSGUID]],allsections[SGUID],0),3)</f>
        <v>3303</v>
      </c>
      <c r="P16" t="s">
        <v>1572</v>
      </c>
      <c r="Q16" t="s">
        <v>860</v>
      </c>
      <c r="R16" s="5" t="str">
        <f t="shared" si="0"/>
        <v>6PzSKiJw1bRFye5uX49taK5TvyR0UgB0EOmnMkFaZftX</v>
      </c>
      <c r="S16" s="5">
        <f>INDEX(allsections[[S]:[Order]],MATCH(P16,allsections[SGUID],0),3)</f>
        <v>5</v>
      </c>
      <c r="T16" s="5">
        <f>INDEX(allsections[[S]:[Order]],MATCH(Q16,allsections[SGUID],0),3)</f>
        <v>0</v>
      </c>
      <c r="U16" t="str">
        <f>IF(sectionsubsection[[#This Row],[Schon da?]]=1,INDEX(sectionsubsection_download[],MATCH(sectionsubsection[[#This Row],[Title]],sectionsubsection_download[Title],0),6),INDEX(sectionsubsection10[],MATCH(sectionsubsection[[#This Row],[Title]],sectionsubsection10[Title],0),6))</f>
        <v>Oa7r1b8qY2CRF4UuPKcN3</v>
      </c>
      <c r="V16">
        <f>COUNTIF(Z:Z,sectionsubsection[[#This Row],[Title]])</f>
        <v>1</v>
      </c>
      <c r="X16" s="6"/>
      <c r="Y16" s="6"/>
      <c r="Z16" s="8" t="s">
        <v>1939</v>
      </c>
      <c r="AA16" s="8" t="e">
        <v>#N/A</v>
      </c>
      <c r="AB16" s="8" t="e">
        <v>#N/A</v>
      </c>
      <c r="AC16" s="6" t="s">
        <v>1940</v>
      </c>
    </row>
    <row r="17" spans="1:29" ht="101.5">
      <c r="A17" t="s">
        <v>1941</v>
      </c>
      <c r="B17" s="4" t="s">
        <v>1942</v>
      </c>
      <c r="C17" s="4" t="s">
        <v>58</v>
      </c>
      <c r="D17">
        <v>3</v>
      </c>
      <c r="F17" t="s">
        <v>1554</v>
      </c>
      <c r="G17" t="str">
        <f>INDEX(allsections[[S]:[Order]],MATCH(unique_sections[[#This Row],[SGUID]],allsections[SGUID],0),1)</f>
        <v>FV 15 FOOD DEFENSE</v>
      </c>
      <c r="H17" t="str">
        <f>INDEX(allsections[[S]:[Order]],MATCH(unique_sections[[#This Row],[SGUID]],allsections[SGUID],0),2)</f>
        <v>-</v>
      </c>
      <c r="I17">
        <f>INDEX(allsections[[S]:[Order]],MATCH(unique_sections[[#This Row],[SGUID]],allsections[SGUID],0),3)</f>
        <v>15</v>
      </c>
      <c r="K17" t="s">
        <v>1766</v>
      </c>
      <c r="L17" t="str">
        <f>INDEX(allsections[[S]:[Order]],MATCH(unique_sub[[#This Row],[SSGUID]],allsections[SGUID],0),1)</f>
        <v>FV 33.06 Environmental monitoring program</v>
      </c>
      <c r="M17" t="str">
        <f>INDEX(allsections[[S]:[Order]],MATCH(unique_sub[[#This Row],[SSGUID]],allsections[SGUID],0),2)</f>
        <v>-</v>
      </c>
      <c r="N17">
        <f>INDEX(allsections[[S]:[Order]],MATCH(unique_sub[[#This Row],[SSGUID]],allsections[SGUID],0),3)</f>
        <v>3306</v>
      </c>
      <c r="P17" t="s">
        <v>1047</v>
      </c>
      <c r="Q17" t="s">
        <v>860</v>
      </c>
      <c r="R17" s="5" t="str">
        <f t="shared" si="0"/>
        <v>3BmiRfV14Y9UArHysfO3zs5TvyR0UgB0EOmnMkFaZftX</v>
      </c>
      <c r="S17" s="5">
        <f>INDEX(allsections[[S]:[Order]],MATCH(P17,allsections[SGUID],0),3)</f>
        <v>21</v>
      </c>
      <c r="T17" s="5">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2KVEEE9taT1qBKZw1pM15e</v>
      </c>
      <c r="V17">
        <f>COUNTIF(Z:Z,sectionsubsection[[#This Row],[Title]])</f>
        <v>1</v>
      </c>
      <c r="X17" s="7"/>
      <c r="Y17" s="7"/>
      <c r="Z17" s="8" t="s">
        <v>1943</v>
      </c>
      <c r="AA17" s="8" t="e">
        <v>#N/A</v>
      </c>
      <c r="AB17" s="8" t="e">
        <v>#N/A</v>
      </c>
      <c r="AC17" s="7" t="s">
        <v>1944</v>
      </c>
    </row>
    <row r="18" spans="1:29" ht="58">
      <c r="A18" t="s">
        <v>1945</v>
      </c>
      <c r="B18" s="4" t="s">
        <v>1946</v>
      </c>
      <c r="C18" s="4" t="s">
        <v>58</v>
      </c>
      <c r="D18">
        <v>3</v>
      </c>
      <c r="F18" t="s">
        <v>1578</v>
      </c>
      <c r="G18" t="str">
        <f>INDEX(allsections[[S]:[Order]],MATCH(unique_sections[[#This Row],[SGUID]],allsections[SGUID],0),1)</f>
        <v>FV 16 FOOD FRAUD</v>
      </c>
      <c r="H18" t="str">
        <f>INDEX(allsections[[S]:[Order]],MATCH(unique_sections[[#This Row],[SGUID]],allsections[SGUID],0),2)</f>
        <v>-</v>
      </c>
      <c r="I18">
        <f>INDEX(allsections[[S]:[Order]],MATCH(unique_sections[[#This Row],[SGUID]],allsections[SGUID],0),3)</f>
        <v>16</v>
      </c>
      <c r="K18" t="s">
        <v>1772</v>
      </c>
      <c r="L18" t="str">
        <f>INDEX(allsections[[S]:[Order]],MATCH(unique_sub[[#This Row],[SSGUID]],allsections[SGUID],0),1)</f>
        <v>FV 33.04 Pest control</v>
      </c>
      <c r="M18" t="str">
        <f>INDEX(allsections[[S]:[Order]],MATCH(unique_sub[[#This Row],[SSGUID]],allsections[SGUID],0),2)</f>
        <v>-</v>
      </c>
      <c r="N18">
        <f>INDEX(allsections[[S]:[Order]],MATCH(unique_sub[[#This Row],[SSGUID]],allsections[SGUID],0),3)</f>
        <v>3304</v>
      </c>
      <c r="P18" t="s">
        <v>1643</v>
      </c>
      <c r="Q18" t="s">
        <v>860</v>
      </c>
      <c r="R18" s="5" t="str">
        <f t="shared" si="0"/>
        <v>1gpvHRL3jcuK0YTVBxeDJK5TvyR0UgB0EOmnMkFaZftX</v>
      </c>
      <c r="S18" s="5">
        <f>INDEX(allsections[[S]:[Order]],MATCH(P18,allsections[SGUID],0),3)</f>
        <v>19</v>
      </c>
      <c r="T18" s="5">
        <f>INDEX(allsections[[S]:[Order]],MATCH(Q18,allsections[SGUID],0),3)</f>
        <v>0</v>
      </c>
      <c r="U18" t="str">
        <f>IF(sectionsubsection[[#This Row],[Schon da?]]=1,INDEX(sectionsubsection_download[],MATCH(sectionsubsection[[#This Row],[Title]],sectionsubsection_download[Title],0),6),INDEX(sectionsubsection10[],MATCH(sectionsubsection[[#This Row],[Title]],sectionsubsection10[Title],0),6))</f>
        <v>4zSkvUbTdlSMEjoMX9r149</v>
      </c>
      <c r="V18">
        <f>COUNTIF(Z:Z,sectionsubsection[[#This Row],[Title]])</f>
        <v>1</v>
      </c>
      <c r="X18" s="6"/>
      <c r="Y18" s="6"/>
      <c r="Z18" s="8" t="s">
        <v>1947</v>
      </c>
      <c r="AA18" s="8" t="e">
        <v>#N/A</v>
      </c>
      <c r="AB18" s="8" t="e">
        <v>#N/A</v>
      </c>
      <c r="AC18" s="6" t="s">
        <v>1948</v>
      </c>
    </row>
    <row r="19" spans="1:29" ht="43.5">
      <c r="A19" t="s">
        <v>1949</v>
      </c>
      <c r="B19" s="4" t="s">
        <v>1950</v>
      </c>
      <c r="C19" s="4" t="s">
        <v>58</v>
      </c>
      <c r="D19">
        <v>3</v>
      </c>
      <c r="F19" t="s">
        <v>1053</v>
      </c>
      <c r="G19" t="str">
        <f>INDEX(allsections[[S]:[Order]],MATCH(unique_sections[[#This Row],[SGUID]],allsections[SGUID],0),1)</f>
        <v>FV 17 LOGO USE</v>
      </c>
      <c r="H19" t="str">
        <f>INDEX(allsections[[S]:[Order]],MATCH(unique_sections[[#This Row],[SGUID]],allsections[SGUID],0),2)</f>
        <v>-</v>
      </c>
      <c r="I19">
        <f>INDEX(allsections[[S]:[Order]],MATCH(unique_sections[[#This Row],[SGUID]],allsections[SGUID],0),3)</f>
        <v>17</v>
      </c>
      <c r="K19" t="s">
        <v>1031</v>
      </c>
      <c r="L19" t="str">
        <f>INDEX(allsections[[S]:[Order]],MATCH(unique_sub[[#This Row],[SSGUID]],allsections[SGUID],0),1)</f>
        <v>FV 32.02 Application records</v>
      </c>
      <c r="M19" t="str">
        <f>INDEX(allsections[[S]:[Order]],MATCH(unique_sub[[#This Row],[SSGUID]],allsections[SGUID],0),2)</f>
        <v>-</v>
      </c>
      <c r="N19">
        <f>INDEX(allsections[[S]:[Order]],MATCH(unique_sub[[#This Row],[SSGUID]],allsections[SGUID],0),3)</f>
        <v>3202</v>
      </c>
      <c r="P19" t="s">
        <v>1705</v>
      </c>
      <c r="Q19" t="s">
        <v>1706</v>
      </c>
      <c r="R19" s="5" t="str">
        <f t="shared" si="0"/>
        <v>696jSQYmLVDJoD3UnofwTY4YYEAFlKQL7dZttPmpxB2F</v>
      </c>
      <c r="S19" s="5">
        <f>INDEX(allsections[[S]:[Order]],MATCH(P19,allsections[SGUID],0),3)</f>
        <v>30</v>
      </c>
      <c r="T19" s="5">
        <f>INDEX(allsections[[S]:[Order]],MATCH(Q19,allsections[SGUID],0),3)</f>
        <v>3001</v>
      </c>
      <c r="U19" t="str">
        <f>IF(sectionsubsection[[#This Row],[Schon da?]]=1,INDEX(sectionsubsection_download[],MATCH(sectionsubsection[[#This Row],[Title]],sectionsubsection_download[Title],0),6),INDEX(sectionsubsection10[],MATCH(sectionsubsection[[#This Row],[Title]],sectionsubsection10[Title],0),6))</f>
        <v>3snGfVLt7Wxd5FZGpG4j8y</v>
      </c>
      <c r="V19">
        <f>COUNTIF(Z:Z,sectionsubsection[[#This Row],[Title]])</f>
        <v>1</v>
      </c>
      <c r="X19" s="7"/>
      <c r="Y19" s="7"/>
      <c r="Z19" s="8" t="s">
        <v>1951</v>
      </c>
      <c r="AA19" s="8" t="e">
        <v>#N/A</v>
      </c>
      <c r="AB19" s="8" t="e">
        <v>#N/A</v>
      </c>
      <c r="AC19" s="7" t="s">
        <v>1952</v>
      </c>
    </row>
    <row r="20" spans="1:29" ht="409.5">
      <c r="A20" t="s">
        <v>1953</v>
      </c>
      <c r="B20" s="4" t="s">
        <v>1954</v>
      </c>
      <c r="C20" s="4" t="s">
        <v>1955</v>
      </c>
      <c r="D20">
        <v>3</v>
      </c>
      <c r="F20" t="s">
        <v>912</v>
      </c>
      <c r="G20" t="str">
        <f>INDEX(allsections[[S]:[Order]],MATCH(unique_sections[[#This Row],[SGUID]],allsections[SGUID],0),1)</f>
        <v>FV 18 GLOBALG.A.P. STATUS</v>
      </c>
      <c r="H20" t="str">
        <f>INDEX(allsections[[S]:[Order]],MATCH(unique_sections[[#This Row],[SGUID]],allsections[SGUID],0),2)</f>
        <v>-</v>
      </c>
      <c r="I20">
        <f>INDEX(allsections[[S]:[Order]],MATCH(unique_sections[[#This Row],[SGUID]],allsections[SGUID],0),3)</f>
        <v>18</v>
      </c>
      <c r="K20" t="s">
        <v>973</v>
      </c>
      <c r="L20" t="str">
        <f>INDEX(allsections[[S]:[Order]],MATCH(unique_sub[[#This Row],[SSGUID]],allsections[SGUID],0),1)</f>
        <v>FV 32.09 Plant protection product and postharvest treatment product storage</v>
      </c>
      <c r="M20" t="str">
        <f>INDEX(allsections[[S]:[Order]],MATCH(unique_sub[[#This Row],[SSGUID]],allsections[SGUID],0),2)</f>
        <v>-</v>
      </c>
      <c r="N20">
        <f>INDEX(allsections[[S]:[Order]],MATCH(unique_sub[[#This Row],[SSGUID]],allsections[SGUID],0),3)</f>
        <v>3209</v>
      </c>
      <c r="P20" t="s">
        <v>1705</v>
      </c>
      <c r="Q20" t="s">
        <v>1717</v>
      </c>
      <c r="R20" s="5" t="str">
        <f t="shared" si="0"/>
        <v>696jSQYmLVDJoD3UnofwTY253gbk0kdnSSFyQX6iFKWy</v>
      </c>
      <c r="S20" s="5">
        <f>INDEX(allsections[[S]:[Order]],MATCH(P20,allsections[SGUID],0),3)</f>
        <v>30</v>
      </c>
      <c r="T20" s="5">
        <f>INDEX(allsections[[S]:[Order]],MATCH(Q20,allsections[SGUID],0),3)</f>
        <v>3005</v>
      </c>
      <c r="U20" t="str">
        <f>IF(sectionsubsection[[#This Row],[Schon da?]]=1,INDEX(sectionsubsection_download[],MATCH(sectionsubsection[[#This Row],[Title]],sectionsubsection_download[Title],0),6),INDEX(sectionsubsection10[],MATCH(sectionsubsection[[#This Row],[Title]],sectionsubsection10[Title],0),6))</f>
        <v>4V5PDUBdj9Q0i7fbGfInQk</v>
      </c>
      <c r="V20">
        <f>COUNTIF(Z:Z,sectionsubsection[[#This Row],[Title]])</f>
        <v>1</v>
      </c>
      <c r="X20" s="6"/>
      <c r="Y20" s="6"/>
      <c r="Z20" s="8" t="s">
        <v>1956</v>
      </c>
      <c r="AA20" s="8" t="e">
        <v>#N/A</v>
      </c>
      <c r="AB20" s="8" t="e">
        <v>#N/A</v>
      </c>
      <c r="AC20" s="6" t="s">
        <v>1957</v>
      </c>
    </row>
    <row r="21" spans="1:29" ht="409.5">
      <c r="A21" t="s">
        <v>1958</v>
      </c>
      <c r="B21" s="4" t="s">
        <v>1959</v>
      </c>
      <c r="C21" s="4" t="s">
        <v>1960</v>
      </c>
      <c r="D21">
        <v>3</v>
      </c>
      <c r="F21" t="s">
        <v>1643</v>
      </c>
      <c r="G21" t="str">
        <f>INDEX(allsections[[S]:[Order]],MATCH(unique_sections[[#This Row],[SGUID]],allsections[SGUID],0),1)</f>
        <v>FV 19 HYGIENE</v>
      </c>
      <c r="H21" t="str">
        <f>INDEX(allsections[[S]:[Order]],MATCH(unique_sections[[#This Row],[SGUID]],allsections[SGUID],0),2)</f>
        <v>-</v>
      </c>
      <c r="I21">
        <f>INDEX(allsections[[S]:[Order]],MATCH(unique_sections[[#This Row],[SGUID]],allsections[SGUID],0),3)</f>
        <v>19</v>
      </c>
      <c r="K21" t="s">
        <v>1224</v>
      </c>
      <c r="L21" t="str">
        <f>INDEX(allsections[[S]:[Order]],MATCH(unique_sub[[#This Row],[SSGUID]],allsections[SGUID],0),1)</f>
        <v>FV 20.03 Personal protective equipment</v>
      </c>
      <c r="M21" t="str">
        <f>INDEX(allsections[[S]:[Order]],MATCH(unique_sub[[#This Row],[SSGUID]],allsections[SGUID],0),2)</f>
        <v>-</v>
      </c>
      <c r="N21">
        <f>INDEX(allsections[[S]:[Order]],MATCH(unique_sub[[#This Row],[SSGUID]],allsections[SGUID],0),3)</f>
        <v>2003</v>
      </c>
      <c r="P21" t="s">
        <v>1292</v>
      </c>
      <c r="Q21" t="s">
        <v>860</v>
      </c>
      <c r="R21" s="5" t="str">
        <f t="shared" si="0"/>
        <v>64cWD91pr0geaTi2ASvLb5TvyR0UgB0EOmnMkFaZftX</v>
      </c>
      <c r="S21" s="5">
        <f>INDEX(allsections[[S]:[Order]],MATCH(P21,allsections[SGUID],0),3)</f>
        <v>13</v>
      </c>
      <c r="T21" s="5">
        <f>INDEX(allsections[[S]:[Order]],MATCH(Q21,allsections[SGUID],0),3)</f>
        <v>0</v>
      </c>
      <c r="U21" t="str">
        <f>IF(sectionsubsection[[#This Row],[Schon da?]]=1,INDEX(sectionsubsection_download[],MATCH(sectionsubsection[[#This Row],[Title]],sectionsubsection_download[Title],0),6),INDEX(sectionsubsection10[],MATCH(sectionsubsection[[#This Row],[Title]],sectionsubsection10[Title],0),6))</f>
        <v>2I5R4B5uqBuxo2ybSCGbHu</v>
      </c>
      <c r="V21">
        <f>COUNTIF(Z:Z,sectionsubsection[[#This Row],[Title]])</f>
        <v>1</v>
      </c>
      <c r="X21" s="7"/>
      <c r="Y21" s="7"/>
      <c r="Z21" s="8" t="s">
        <v>1961</v>
      </c>
      <c r="AA21" s="8" t="e">
        <v>#N/A</v>
      </c>
      <c r="AB21" s="8" t="e">
        <v>#N/A</v>
      </c>
      <c r="AC21" s="7" t="s">
        <v>1962</v>
      </c>
    </row>
    <row r="22" spans="1:29" ht="101.5">
      <c r="A22" t="s">
        <v>894</v>
      </c>
      <c r="B22" s="4" t="s">
        <v>1963</v>
      </c>
      <c r="C22" s="4" t="s">
        <v>58</v>
      </c>
      <c r="D22">
        <v>3</v>
      </c>
      <c r="F22" t="s">
        <v>1223</v>
      </c>
      <c r="G22" t="str">
        <f>INDEX(allsections[[S]:[Order]],MATCH(unique_sections[[#This Row],[SGUID]],allsections[SGUID],0),1)</f>
        <v>FV 20 WORKERS’ HEALTH, SAFETY, AND WELFARE</v>
      </c>
      <c r="H22" t="str">
        <f>INDEX(allsections[[S]:[Order]],MATCH(unique_sections[[#This Row],[SGUID]],allsections[SGUID],0),2)</f>
        <v>-</v>
      </c>
      <c r="I22">
        <f>INDEX(allsections[[S]:[Order]],MATCH(unique_sections[[#This Row],[SGUID]],allsections[SGUID],0),3)</f>
        <v>20</v>
      </c>
      <c r="K22" t="s">
        <v>1495</v>
      </c>
      <c r="L22" t="str">
        <f>INDEX(allsections[[S]:[Order]],MATCH(unique_sub[[#This Row],[SSGUID]],allsections[SGUID],0),1)</f>
        <v>FV 28.03 Substrates</v>
      </c>
      <c r="M22" t="str">
        <f>INDEX(allsections[[S]:[Order]],MATCH(unique_sub[[#This Row],[SSGUID]],allsections[SGUID],0),2)</f>
        <v>-</v>
      </c>
      <c r="N22">
        <f>INDEX(allsections[[S]:[Order]],MATCH(unique_sub[[#This Row],[SSGUID]],allsections[SGUID],0),3)</f>
        <v>2803</v>
      </c>
      <c r="P22" t="s">
        <v>1765</v>
      </c>
      <c r="Q22" t="s">
        <v>1806</v>
      </c>
      <c r="R22" s="5" t="str">
        <f t="shared" si="0"/>
        <v>6SSbkfthK0LYaxbv5b14GBCewd3FqcwBMtVtTDK4h9s</v>
      </c>
      <c r="S22" s="5">
        <f>INDEX(allsections[[S]:[Order]],MATCH(P22,allsections[SGUID],0),3)</f>
        <v>33</v>
      </c>
      <c r="T22" s="5">
        <f>INDEX(allsections[[S]:[Order]],MATCH(Q22,allsections[SGUID],0),3)</f>
        <v>3301</v>
      </c>
      <c r="U22" t="str">
        <f>IF(sectionsubsection[[#This Row],[Schon da?]]=1,INDEX(sectionsubsection_download[],MATCH(sectionsubsection[[#This Row],[Title]],sectionsubsection_download[Title],0),6),INDEX(sectionsubsection10[],MATCH(sectionsubsection[[#This Row],[Title]],sectionsubsection10[Title],0),6))</f>
        <v>3LyKIn2zocb3lDNExH1RfM</v>
      </c>
      <c r="V22">
        <f>COUNTIF(Z:Z,sectionsubsection[[#This Row],[Title]])</f>
        <v>1</v>
      </c>
      <c r="X22" s="6"/>
      <c r="Y22" s="6"/>
      <c r="Z22" s="8" t="s">
        <v>1964</v>
      </c>
      <c r="AA22" s="8" t="e">
        <v>#N/A</v>
      </c>
      <c r="AB22" s="8" t="e">
        <v>#N/A</v>
      </c>
      <c r="AC22" s="6" t="s">
        <v>1965</v>
      </c>
    </row>
    <row r="23" spans="1:29">
      <c r="A23" t="s">
        <v>1217</v>
      </c>
      <c r="B23" t="s">
        <v>1966</v>
      </c>
      <c r="C23" t="s">
        <v>58</v>
      </c>
      <c r="D23">
        <v>4</v>
      </c>
      <c r="F23" t="s">
        <v>1047</v>
      </c>
      <c r="G23" t="str">
        <f>INDEX(allsections[[S]:[Order]],MATCH(unique_sections[[#This Row],[SGUID]],allsections[SGUID],0),1)</f>
        <v>FV 21 SITE MANAGEMENT</v>
      </c>
      <c r="H23" t="str">
        <f>INDEX(allsections[[S]:[Order]],MATCH(unique_sections[[#This Row],[SGUID]],allsections[SGUID],0),2)</f>
        <v>-</v>
      </c>
      <c r="I23">
        <f>INDEX(allsections[[S]:[Order]],MATCH(unique_sections[[#This Row],[SGUID]],allsections[SGUID],0),3)</f>
        <v>21</v>
      </c>
      <c r="K23" t="s">
        <v>1516</v>
      </c>
      <c r="L23" t="str">
        <f>INDEX(allsections[[S]:[Order]],MATCH(unique_sub[[#This Row],[SSGUID]],allsections[SGUID],0),1)</f>
        <v>FV 28.02 Soil fumigation</v>
      </c>
      <c r="M23" t="str">
        <f>INDEX(allsections[[S]:[Order]],MATCH(unique_sub[[#This Row],[SSGUID]],allsections[SGUID],0),2)</f>
        <v>-</v>
      </c>
      <c r="N23">
        <f>INDEX(allsections[[S]:[Order]],MATCH(unique_sub[[#This Row],[SSGUID]],allsections[SGUID],0),3)</f>
        <v>2802</v>
      </c>
      <c r="P23" t="s">
        <v>1765</v>
      </c>
      <c r="Q23" t="s">
        <v>1790</v>
      </c>
      <c r="R23" s="5" t="str">
        <f t="shared" si="0"/>
        <v>6SSbkfthK0LYaxbv5b14GB7h4leQtnNFBbHHWbgN8lXM</v>
      </c>
      <c r="S23" s="5">
        <f>INDEX(allsections[[S]:[Order]],MATCH(P23,allsections[SGUID],0),3)</f>
        <v>33</v>
      </c>
      <c r="T23" s="5">
        <f>INDEX(allsections[[S]:[Order]],MATCH(Q23,allsections[SGUID],0),3)</f>
        <v>3302</v>
      </c>
      <c r="U23" t="str">
        <f>IF(sectionsubsection[[#This Row],[Schon da?]]=1,INDEX(sectionsubsection_download[],MATCH(sectionsubsection[[#This Row],[Title]],sectionsubsection_download[Title],0),6),INDEX(sectionsubsection10[],MATCH(sectionsubsection[[#This Row],[Title]],sectionsubsection10[Title],0),6))</f>
        <v>7eAOPa3QKXk7fUsXuWAZQT</v>
      </c>
      <c r="V23">
        <f>COUNTIF(Z:Z,sectionsubsection[[#This Row],[Title]])</f>
        <v>1</v>
      </c>
      <c r="X23" s="7"/>
      <c r="Y23" s="7"/>
      <c r="Z23" s="8" t="s">
        <v>1967</v>
      </c>
      <c r="AA23" s="8" t="e">
        <v>#N/A</v>
      </c>
      <c r="AB23" s="8" t="e">
        <v>#N/A</v>
      </c>
      <c r="AC23" s="7" t="s">
        <v>1968</v>
      </c>
    </row>
    <row r="24" spans="1:29" ht="101.5">
      <c r="A24" t="s">
        <v>1969</v>
      </c>
      <c r="B24" s="4" t="s">
        <v>1970</v>
      </c>
      <c r="C24" s="4" t="s">
        <v>58</v>
      </c>
      <c r="D24">
        <v>4</v>
      </c>
      <c r="F24" t="s">
        <v>881</v>
      </c>
      <c r="G24" t="str">
        <f>INDEX(allsections[[S]:[Order]],MATCH(unique_sections[[#This Row],[SGUID]],allsections[SGUID],0),1)</f>
        <v>FV 22 BIODIVERSITY AND HABITATS</v>
      </c>
      <c r="H24" t="str">
        <f>INDEX(allsections[[S]:[Order]],MATCH(unique_sections[[#This Row],[SGUID]],allsections[SGUID],0),2)</f>
        <v>-</v>
      </c>
      <c r="I24">
        <f>INDEX(allsections[[S]:[Order]],MATCH(unique_sections[[#This Row],[SGUID]],allsections[SGUID],0),3)</f>
        <v>22</v>
      </c>
      <c r="K24" t="s">
        <v>882</v>
      </c>
      <c r="L24" t="str">
        <f>INDEX(allsections[[S]:[Order]],MATCH(unique_sub[[#This Row],[SSGUID]],allsections[SGUID],0),1)</f>
        <v>FV 22.03 Natural ecosystems and habitats are not converted into agricultural areas</v>
      </c>
      <c r="M24" t="str">
        <f>INDEX(allsections[[S]:[Order]],MATCH(unique_sub[[#This Row],[SSGUID]],allsections[SGUID],0),2)</f>
        <v>-</v>
      </c>
      <c r="N24">
        <f>INDEX(allsections[[S]:[Order]],MATCH(unique_sub[[#This Row],[SSGUID]],allsections[SGUID],0),3)</f>
        <v>2203</v>
      </c>
      <c r="P24" t="s">
        <v>1765</v>
      </c>
      <c r="Q24" t="s">
        <v>1784</v>
      </c>
      <c r="R24" s="5" t="str">
        <f t="shared" si="0"/>
        <v>6SSbkfthK0LYaxbv5b14GB5RnRCz8ee4Zl9QUgeRKTHd</v>
      </c>
      <c r="S24" s="5">
        <f>INDEX(allsections[[S]:[Order]],MATCH(P24,allsections[SGUID],0),3)</f>
        <v>33</v>
      </c>
      <c r="T24" s="5">
        <f>INDEX(allsections[[S]:[Order]],MATCH(Q24,allsections[SGUID],0),3)</f>
        <v>3303</v>
      </c>
      <c r="U24" t="str">
        <f>IF(sectionsubsection[[#This Row],[Schon da?]]=1,INDEX(sectionsubsection_download[],MATCH(sectionsubsection[[#This Row],[Title]],sectionsubsection_download[Title],0),6),INDEX(sectionsubsection10[],MATCH(sectionsubsection[[#This Row],[Title]],sectionsubsection10[Title],0),6))</f>
        <v>1o2yFFL4vOygH47fNAZmGV</v>
      </c>
      <c r="V24">
        <f>COUNTIF(Z:Z,sectionsubsection[[#This Row],[Title]])</f>
        <v>1</v>
      </c>
      <c r="X24" s="6"/>
      <c r="Y24" s="6"/>
      <c r="Z24" s="8" t="s">
        <v>1971</v>
      </c>
      <c r="AA24" s="8" t="e">
        <v>#N/A</v>
      </c>
      <c r="AB24" s="8" t="e">
        <v>#N/A</v>
      </c>
      <c r="AC24" s="6" t="s">
        <v>1972</v>
      </c>
    </row>
    <row r="25" spans="1:29" ht="43.5">
      <c r="A25" t="s">
        <v>1973</v>
      </c>
      <c r="B25" s="4" t="s">
        <v>1974</v>
      </c>
      <c r="C25" s="4" t="s">
        <v>58</v>
      </c>
      <c r="D25">
        <v>4</v>
      </c>
      <c r="F25" t="s">
        <v>900</v>
      </c>
      <c r="G25" t="str">
        <f>INDEX(allsections[[S]:[Order]],MATCH(unique_sections[[#This Row],[SGUID]],allsections[SGUID],0),1)</f>
        <v>FV 23 ENERGY EFFICIENCY</v>
      </c>
      <c r="H25" t="str">
        <f>INDEX(allsections[[S]:[Order]],MATCH(unique_sections[[#This Row],[SGUID]],allsections[SGUID],0),2)</f>
        <v>-</v>
      </c>
      <c r="I25">
        <f>INDEX(allsections[[S]:[Order]],MATCH(unique_sections[[#This Row],[SGUID]],allsections[SGUID],0),3)</f>
        <v>23</v>
      </c>
      <c r="K25" t="s">
        <v>1376</v>
      </c>
      <c r="L25" t="str">
        <f>INDEX(allsections[[S]:[Order]],MATCH(unique_sub[[#This Row],[SSGUID]],allsections[SGUID],0),1)</f>
        <v>FV 22.02 Ecological upgrading of unproductive sites</v>
      </c>
      <c r="M25" t="str">
        <f>INDEX(allsections[[S]:[Order]],MATCH(unique_sub[[#This Row],[SSGUID]],allsections[SGUID],0),2)</f>
        <v>-</v>
      </c>
      <c r="N25">
        <f>INDEX(allsections[[S]:[Order]],MATCH(unique_sub[[#This Row],[SSGUID]],allsections[SGUID],0),3)</f>
        <v>2202</v>
      </c>
      <c r="P25" t="s">
        <v>1765</v>
      </c>
      <c r="Q25" t="s">
        <v>1766</v>
      </c>
      <c r="R25" s="5" t="str">
        <f t="shared" si="0"/>
        <v>6SSbkfthK0LYaxbv5b14GB1vk62VlZg3Zq6bcgLfSxGJ</v>
      </c>
      <c r="S25" s="5">
        <f>INDEX(allsections[[S]:[Order]],MATCH(P25,allsections[SGUID],0),3)</f>
        <v>33</v>
      </c>
      <c r="T25" s="5">
        <f>INDEX(allsections[[S]:[Order]],MATCH(Q25,allsections[SGUID],0),3)</f>
        <v>3306</v>
      </c>
      <c r="U25" t="str">
        <f>IF(sectionsubsection[[#This Row],[Schon da?]]=1,INDEX(sectionsubsection_download[],MATCH(sectionsubsection[[#This Row],[Title]],sectionsubsection_download[Title],0),6),INDEX(sectionsubsection10[],MATCH(sectionsubsection[[#This Row],[Title]],sectionsubsection10[Title],0),6))</f>
        <v>31PFCSQaqCuB8q57zJg6RP</v>
      </c>
      <c r="V25">
        <f>COUNTIF(Z:Z,sectionsubsection[[#This Row],[Title]])</f>
        <v>1</v>
      </c>
      <c r="X25" s="7"/>
      <c r="Y25" s="7"/>
      <c r="Z25" s="8" t="s">
        <v>1975</v>
      </c>
      <c r="AA25" s="8" t="e">
        <v>#N/A</v>
      </c>
      <c r="AB25" s="8" t="e">
        <v>#N/A</v>
      </c>
      <c r="AC25" s="7" t="s">
        <v>1976</v>
      </c>
    </row>
    <row r="26" spans="1:29" ht="43.5">
      <c r="A26" t="s">
        <v>1977</v>
      </c>
      <c r="B26" s="4" t="s">
        <v>1978</v>
      </c>
      <c r="C26" s="4" t="s">
        <v>58</v>
      </c>
      <c r="D26">
        <v>4</v>
      </c>
      <c r="F26" t="s">
        <v>1324</v>
      </c>
      <c r="G26" t="str">
        <f>INDEX(allsections[[S]:[Order]],MATCH(unique_sections[[#This Row],[SGUID]],allsections[SGUID],0),1)</f>
        <v>FV 24 GREENHOUSE GASES AND CLIMATE CHANGE</v>
      </c>
      <c r="H26" t="str">
        <f>INDEX(allsections[[S]:[Order]],MATCH(unique_sections[[#This Row],[SGUID]],allsections[SGUID],0),2)</f>
        <v>-</v>
      </c>
      <c r="I26">
        <f>INDEX(allsections[[S]:[Order]],MATCH(unique_sections[[#This Row],[SGUID]],allsections[SGUID],0),3)</f>
        <v>24</v>
      </c>
      <c r="K26" t="s">
        <v>1382</v>
      </c>
      <c r="L26" t="str">
        <f>INDEX(allsections[[S]:[Order]],MATCH(unique_sub[[#This Row],[SSGUID]],allsections[SGUID],0),1)</f>
        <v>FV 22.01 Management of biodiversity and habitats</v>
      </c>
      <c r="M26" t="str">
        <f>INDEX(allsections[[S]:[Order]],MATCH(unique_sub[[#This Row],[SSGUID]],allsections[SGUID],0),2)</f>
        <v>-</v>
      </c>
      <c r="N26">
        <f>INDEX(allsections[[S]:[Order]],MATCH(unique_sub[[#This Row],[SSGUID]],allsections[SGUID],0),3)</f>
        <v>2201</v>
      </c>
      <c r="P26" t="s">
        <v>1765</v>
      </c>
      <c r="Q26" t="s">
        <v>1772</v>
      </c>
      <c r="R26" s="5" t="str">
        <f t="shared" si="0"/>
        <v>6SSbkfthK0LYaxbv5b14GB1OZTzJWvKeCm4lQLj2de5o</v>
      </c>
      <c r="S26" s="5">
        <f>INDEX(allsections[[S]:[Order]],MATCH(P26,allsections[SGUID],0),3)</f>
        <v>33</v>
      </c>
      <c r="T26" s="5">
        <f>INDEX(allsections[[S]:[Order]],MATCH(Q26,allsections[SGUID],0),3)</f>
        <v>3304</v>
      </c>
      <c r="U26" t="str">
        <f>IF(sectionsubsection[[#This Row],[Schon da?]]=1,INDEX(sectionsubsection_download[],MATCH(sectionsubsection[[#This Row],[Title]],sectionsubsection_download[Title],0),6),INDEX(sectionsubsection10[],MATCH(sectionsubsection[[#This Row],[Title]],sectionsubsection10[Title],0),6))</f>
        <v>1P5WF4AhiUVjKU0eMjYNP3</v>
      </c>
      <c r="V26">
        <f>COUNTIF(Z:Z,sectionsubsection[[#This Row],[Title]])</f>
        <v>1</v>
      </c>
      <c r="X26" s="6"/>
      <c r="Y26" s="6"/>
      <c r="Z26" s="8" t="s">
        <v>1979</v>
      </c>
      <c r="AA26" s="8" t="e">
        <v>#N/A</v>
      </c>
      <c r="AB26" s="8" t="e">
        <v>#N/A</v>
      </c>
      <c r="AC26" s="6" t="s">
        <v>1980</v>
      </c>
    </row>
    <row r="27" spans="1:29" ht="409.5">
      <c r="A27" t="s">
        <v>1981</v>
      </c>
      <c r="B27" s="4" t="s">
        <v>1982</v>
      </c>
      <c r="C27" s="4" t="s">
        <v>1983</v>
      </c>
      <c r="D27">
        <v>4</v>
      </c>
      <c r="F27" t="s">
        <v>888</v>
      </c>
      <c r="G27" t="str">
        <f>INDEX(allsections[[S]:[Order]],MATCH(unique_sections[[#This Row],[SGUID]],allsections[SGUID],0),1)</f>
        <v>FV 25 WASTE MANAGEMENT</v>
      </c>
      <c r="H27" t="str">
        <f>INDEX(allsections[[S]:[Order]],MATCH(unique_sections[[#This Row],[SGUID]],allsections[SGUID],0),2)</f>
        <v>-</v>
      </c>
      <c r="I27">
        <f>INDEX(allsections[[S]:[Order]],MATCH(unique_sections[[#This Row],[SGUID]],allsections[SGUID],0),3)</f>
        <v>25</v>
      </c>
      <c r="K27" t="s">
        <v>1245</v>
      </c>
      <c r="L27" t="str">
        <f>INDEX(allsections[[S]:[Order]],MATCH(unique_sub[[#This Row],[SSGUID]],allsections[SGUID],0),1)</f>
        <v>FV 20.02 Hazards and first aid</v>
      </c>
      <c r="M27" t="str">
        <f>INDEX(allsections[[S]:[Order]],MATCH(unique_sub[[#This Row],[SSGUID]],allsections[SGUID],0),2)</f>
        <v>-</v>
      </c>
      <c r="N27">
        <f>INDEX(allsections[[S]:[Order]],MATCH(unique_sub[[#This Row],[SSGUID]],allsections[SGUID],0),3)</f>
        <v>2002</v>
      </c>
      <c r="P27" t="s">
        <v>866</v>
      </c>
      <c r="Q27" t="s">
        <v>1031</v>
      </c>
      <c r="R27" s="5" t="str">
        <f t="shared" si="0"/>
        <v>6mrYpZ2GcLZ7AP1RVVry5G7te0V5sEO4j2gdaCHhqwRe</v>
      </c>
      <c r="S27" s="5">
        <f>INDEX(allsections[[S]:[Order]],MATCH(P27,allsections[SGUID],0),3)</f>
        <v>32</v>
      </c>
      <c r="T27" s="5">
        <f>INDEX(allsections[[S]:[Order]],MATCH(Q27,allsections[SGUID],0),3)</f>
        <v>3202</v>
      </c>
      <c r="U27" t="str">
        <f>IF(sectionsubsection[[#This Row],[Schon da?]]=1,INDEX(sectionsubsection_download[],MATCH(sectionsubsection[[#This Row],[Title]],sectionsubsection_download[Title],0),6),INDEX(sectionsubsection10[],MATCH(sectionsubsection[[#This Row],[Title]],sectionsubsection10[Title],0),6))</f>
        <v>3G6XCS3kXxaiT6An6fyXYY</v>
      </c>
      <c r="V27">
        <f>COUNTIF(Z:Z,sectionsubsection[[#This Row],[Title]])</f>
        <v>1</v>
      </c>
      <c r="X27" s="7"/>
      <c r="Y27" s="7"/>
      <c r="Z27" s="8" t="s">
        <v>1984</v>
      </c>
      <c r="AA27" s="8" t="e">
        <v>#N/A</v>
      </c>
      <c r="AB27" s="8" t="e">
        <v>#N/A</v>
      </c>
      <c r="AC27" s="7" t="s">
        <v>1985</v>
      </c>
    </row>
    <row r="28" spans="1:29" ht="409.5">
      <c r="A28" t="s">
        <v>1986</v>
      </c>
      <c r="B28" s="4" t="s">
        <v>1987</v>
      </c>
      <c r="C28" s="4" t="s">
        <v>1988</v>
      </c>
      <c r="D28">
        <v>4</v>
      </c>
      <c r="F28" t="s">
        <v>1108</v>
      </c>
      <c r="G28" t="str">
        <f>INDEX(allsections[[S]:[Order]],MATCH(unique_sections[[#This Row],[SGUID]],allsections[SGUID],0),1)</f>
        <v>FV 26 PLANT PROPAGATION MATERIAL</v>
      </c>
      <c r="H28" t="str">
        <f>INDEX(allsections[[S]:[Order]],MATCH(unique_sections[[#This Row],[SGUID]],allsections[SGUID],0),2)</f>
        <v>-</v>
      </c>
      <c r="I28">
        <f>INDEX(allsections[[S]:[Order]],MATCH(unique_sections[[#This Row],[SGUID]],allsections[SGUID],0),3)</f>
        <v>26</v>
      </c>
      <c r="K28" t="s">
        <v>1271</v>
      </c>
      <c r="L28" t="str">
        <f>INDEX(allsections[[S]:[Order]],MATCH(unique_sub[[#This Row],[SSGUID]],allsections[SGUID],0),1)</f>
        <v>FV 20.01 Risk assessment and training</v>
      </c>
      <c r="M28" t="str">
        <f>INDEX(allsections[[S]:[Order]],MATCH(unique_sub[[#This Row],[SSGUID]],allsections[SGUID],0),2)</f>
        <v>-</v>
      </c>
      <c r="N28">
        <f>INDEX(allsections[[S]:[Order]],MATCH(unique_sub[[#This Row],[SSGUID]],allsections[SGUID],0),3)</f>
        <v>2001</v>
      </c>
      <c r="P28" t="s">
        <v>866</v>
      </c>
      <c r="Q28" t="s">
        <v>973</v>
      </c>
      <c r="R28" s="5" t="str">
        <f t="shared" si="0"/>
        <v>6mrYpZ2GcLZ7AP1RVVry5G7FzFPUI62I8icT9zFiqYBn</v>
      </c>
      <c r="S28" s="5">
        <f>INDEX(allsections[[S]:[Order]],MATCH(P28,allsections[SGUID],0),3)</f>
        <v>32</v>
      </c>
      <c r="T28" s="5">
        <f>INDEX(allsections[[S]:[Order]],MATCH(Q28,allsections[SGUID],0),3)</f>
        <v>3209</v>
      </c>
      <c r="U28" t="str">
        <f>IF(sectionsubsection[[#This Row],[Schon da?]]=1,INDEX(sectionsubsection_download[],MATCH(sectionsubsection[[#This Row],[Title]],sectionsubsection_download[Title],0),6),INDEX(sectionsubsection10[],MATCH(sectionsubsection[[#This Row],[Title]],sectionsubsection10[Title],0),6))</f>
        <v>7qLHXfgMF1BvtNhEoTrOl1</v>
      </c>
      <c r="V28">
        <f>COUNTIF(Z:Z,sectionsubsection[[#This Row],[Title]])</f>
        <v>1</v>
      </c>
      <c r="X28" s="6"/>
      <c r="Y28" s="6"/>
      <c r="Z28" s="8" t="s">
        <v>1989</v>
      </c>
      <c r="AA28" s="8" t="e">
        <v>#N/A</v>
      </c>
      <c r="AB28" s="8" t="e">
        <v>#N/A</v>
      </c>
      <c r="AC28" s="6" t="s">
        <v>1990</v>
      </c>
    </row>
    <row r="29" spans="1:29" ht="116">
      <c r="A29" t="s">
        <v>1991</v>
      </c>
      <c r="B29" s="4" t="s">
        <v>1992</v>
      </c>
      <c r="C29" s="4" t="s">
        <v>58</v>
      </c>
      <c r="D29">
        <v>5</v>
      </c>
      <c r="F29" t="s">
        <v>1474</v>
      </c>
      <c r="G29" t="str">
        <f>INDEX(allsections[[S]:[Order]],MATCH(unique_sections[[#This Row],[SGUID]],allsections[SGUID],0),1)</f>
        <v>FV 27 GENETICALLY MODIFIED ORGANISMS</v>
      </c>
      <c r="H29" t="str">
        <f>INDEX(allsections[[S]:[Order]],MATCH(unique_sections[[#This Row],[SGUID]],allsections[SGUID],0),2)</f>
        <v>-</v>
      </c>
      <c r="I29">
        <f>INDEX(allsections[[S]:[Order]],MATCH(unique_sections[[#This Row],[SGUID]],allsections[SGUID],0),3)</f>
        <v>27</v>
      </c>
      <c r="K29" t="s">
        <v>1180</v>
      </c>
      <c r="L29" t="str">
        <f>INDEX(allsections[[S]:[Order]],MATCH(unique_sub[[#This Row],[SSGUID]],allsections[SGUID],0),1)</f>
        <v>FV 32.11 Invoices and procurement documentation</v>
      </c>
      <c r="M29" t="str">
        <f>INDEX(allsections[[S]:[Order]],MATCH(unique_sub[[#This Row],[SSGUID]],allsections[SGUID],0),2)</f>
        <v>-</v>
      </c>
      <c r="N29">
        <f>INDEX(allsections[[S]:[Order]],MATCH(unique_sub[[#This Row],[SSGUID]],allsections[SGUID],0),3)</f>
        <v>3211</v>
      </c>
      <c r="P29" t="s">
        <v>1223</v>
      </c>
      <c r="Q29" t="s">
        <v>1224</v>
      </c>
      <c r="R29" s="5" t="str">
        <f t="shared" si="0"/>
        <v>2apQYV4sVGueZxb722p88222v7nnkQpO82gWNsHA3e6i</v>
      </c>
      <c r="S29" s="5">
        <f>INDEX(allsections[[S]:[Order]],MATCH(P29,allsections[SGUID],0),3)</f>
        <v>20</v>
      </c>
      <c r="T29" s="5">
        <f>INDEX(allsections[[S]:[Order]],MATCH(Q29,allsections[SGUID],0),3)</f>
        <v>2003</v>
      </c>
      <c r="U29" t="str">
        <f>IF(sectionsubsection[[#This Row],[Schon da?]]=1,INDEX(sectionsubsection_download[],MATCH(sectionsubsection[[#This Row],[Title]],sectionsubsection_download[Title],0),6),INDEX(sectionsubsection10[],MATCH(sectionsubsection[[#This Row],[Title]],sectionsubsection10[Title],0),6))</f>
        <v>7cF7TZI0Gd9xPsfARGQ9l9</v>
      </c>
      <c r="V29">
        <f>COUNTIF(Z:Z,sectionsubsection[[#This Row],[Title]])</f>
        <v>1</v>
      </c>
      <c r="X29" s="7"/>
      <c r="Y29" s="7"/>
      <c r="Z29" s="8" t="s">
        <v>1993</v>
      </c>
      <c r="AA29" s="8" t="e">
        <v>#N/A</v>
      </c>
      <c r="AB29" s="8" t="e">
        <v>#N/A</v>
      </c>
      <c r="AC29" s="7" t="s">
        <v>1994</v>
      </c>
    </row>
    <row r="30" spans="1:29" ht="72.5">
      <c r="A30" t="s">
        <v>1995</v>
      </c>
      <c r="B30" s="4" t="s">
        <v>1996</v>
      </c>
      <c r="C30" s="4" t="s">
        <v>58</v>
      </c>
      <c r="D30">
        <v>5</v>
      </c>
      <c r="F30" t="s">
        <v>874</v>
      </c>
      <c r="G30" t="str">
        <f>INDEX(allsections[[S]:[Order]],MATCH(unique_sections[[#This Row],[SGUID]],allsections[SGUID],0),1)</f>
        <v>FV 28 SOIL AND SUBSTRATE MANAGEMENT</v>
      </c>
      <c r="H30" t="str">
        <f>INDEX(allsections[[S]:[Order]],MATCH(unique_sections[[#This Row],[SGUID]],allsections[SGUID],0),2)</f>
        <v>-</v>
      </c>
      <c r="I30">
        <f>INDEX(allsections[[S]:[Order]],MATCH(unique_sections[[#This Row],[SGUID]],allsections[SGUID],0),3)</f>
        <v>28</v>
      </c>
      <c r="K30" t="s">
        <v>1191</v>
      </c>
      <c r="L30" t="str">
        <f>INDEX(allsections[[S]:[Order]],MATCH(unique_sub[[#This Row],[SSGUID]],allsections[SGUID],0),1)</f>
        <v>FV 32.06 Disposal of surplus application mix</v>
      </c>
      <c r="M30" t="str">
        <f>INDEX(allsections[[S]:[Order]],MATCH(unique_sub[[#This Row],[SSGUID]],allsections[SGUID],0),2)</f>
        <v>-</v>
      </c>
      <c r="N30">
        <f>INDEX(allsections[[S]:[Order]],MATCH(unique_sub[[#This Row],[SSGUID]],allsections[SGUID],0),3)</f>
        <v>3206</v>
      </c>
      <c r="P30" t="s">
        <v>1053</v>
      </c>
      <c r="Q30" t="s">
        <v>860</v>
      </c>
      <c r="R30" s="5" t="str">
        <f t="shared" si="0"/>
        <v>56UycwhshuG3OMlSB7ahAa5TvyR0UgB0EOmnMkFaZftX</v>
      </c>
      <c r="S30" s="5">
        <f>INDEX(allsections[[S]:[Order]],MATCH(P30,allsections[SGUID],0),3)</f>
        <v>17</v>
      </c>
      <c r="T30" s="5">
        <f>INDEX(allsections[[S]:[Order]],MATCH(Q30,allsections[SGUID],0),3)</f>
        <v>0</v>
      </c>
      <c r="U30" t="str">
        <f>IF(sectionsubsection[[#This Row],[Schon da?]]=1,INDEX(sectionsubsection_download[],MATCH(sectionsubsection[[#This Row],[Title]],sectionsubsection_download[Title],0),6),INDEX(sectionsubsection10[],MATCH(sectionsubsection[[#This Row],[Title]],sectionsubsection10[Title],0),6))</f>
        <v>2MaWcCOjrnzTUZYLyLI2po</v>
      </c>
      <c r="V30">
        <f>COUNTIF(Z:Z,sectionsubsection[[#This Row],[Title]])</f>
        <v>1</v>
      </c>
      <c r="X30" s="6"/>
      <c r="Y30" s="6"/>
      <c r="Z30" s="8" t="s">
        <v>1997</v>
      </c>
      <c r="AA30" s="8" t="e">
        <v>#N/A</v>
      </c>
      <c r="AB30" s="8" t="e">
        <v>#N/A</v>
      </c>
      <c r="AC30" s="6" t="s">
        <v>1998</v>
      </c>
    </row>
    <row r="31" spans="1:29" ht="43.5">
      <c r="A31" t="s">
        <v>1999</v>
      </c>
      <c r="B31" s="4" t="s">
        <v>2000</v>
      </c>
      <c r="C31" s="4" t="s">
        <v>58</v>
      </c>
      <c r="D31">
        <v>5</v>
      </c>
      <c r="F31" t="s">
        <v>924</v>
      </c>
      <c r="G31" t="str">
        <f>INDEX(allsections[[S]:[Order]],MATCH(unique_sections[[#This Row],[SGUID]],allsections[SGUID],0),1)</f>
        <v>FV 29 FERTILIZERS AND BIOSTIMULANTS</v>
      </c>
      <c r="H31" t="str">
        <f>INDEX(allsections[[S]:[Order]],MATCH(unique_sections[[#This Row],[SGUID]],allsections[SGUID],0),2)</f>
        <v>-</v>
      </c>
      <c r="I31">
        <f>INDEX(allsections[[S]:[Order]],MATCH(unique_sections[[#This Row],[SGUID]],allsections[SGUID],0),3)</f>
        <v>29</v>
      </c>
      <c r="K31" t="s">
        <v>1169</v>
      </c>
      <c r="L31" t="str">
        <f>INDEX(allsections[[S]:[Order]],MATCH(unique_sub[[#This Row],[SSGUID]],allsections[SGUID],0),1)</f>
        <v>FV 32.05 Obsolete plant protection products</v>
      </c>
      <c r="M31" t="str">
        <f>INDEX(allsections[[S]:[Order]],MATCH(unique_sub[[#This Row],[SSGUID]],allsections[SGUID],0),2)</f>
        <v>-</v>
      </c>
      <c r="N31">
        <f>INDEX(allsections[[S]:[Order]],MATCH(unique_sub[[#This Row],[SSGUID]],allsections[SGUID],0),3)</f>
        <v>3205</v>
      </c>
      <c r="P31" t="s">
        <v>1428</v>
      </c>
      <c r="Q31" t="s">
        <v>860</v>
      </c>
      <c r="R31" s="5" t="str">
        <f t="shared" si="0"/>
        <v>5QTGwGTKitdKuEwjmkCJSy5TvyR0UgB0EOmnMkFaZftX</v>
      </c>
      <c r="S31" s="5">
        <f>INDEX(allsections[[S]:[Order]],MATCH(P31,allsections[SGUID],0),3)</f>
        <v>31</v>
      </c>
      <c r="T31" s="5">
        <f>INDEX(allsections[[S]:[Order]],MATCH(Q31,allsections[SGUID],0),3)</f>
        <v>0</v>
      </c>
      <c r="U31" t="str">
        <f>IF(sectionsubsection[[#This Row],[Schon da?]]=1,INDEX(sectionsubsection_download[],MATCH(sectionsubsection[[#This Row],[Title]],sectionsubsection_download[Title],0),6),INDEX(sectionsubsection10[],MATCH(sectionsubsection[[#This Row],[Title]],sectionsubsection10[Title],0),6))</f>
        <v>2hnZEMTaQG5nB4cObQrjJa</v>
      </c>
      <c r="V31">
        <f>COUNTIF(Z:Z,sectionsubsection[[#This Row],[Title]])</f>
        <v>1</v>
      </c>
      <c r="X31" s="7"/>
      <c r="Y31" s="7"/>
      <c r="Z31" s="8" t="s">
        <v>2001</v>
      </c>
      <c r="AA31" s="8" t="e">
        <v>#N/A</v>
      </c>
      <c r="AB31" s="8" t="e">
        <v>#N/A</v>
      </c>
      <c r="AC31" s="7" t="s">
        <v>2002</v>
      </c>
    </row>
    <row r="32" spans="1:29" ht="409.5">
      <c r="A32" t="s">
        <v>2003</v>
      </c>
      <c r="B32" s="4" t="s">
        <v>2004</v>
      </c>
      <c r="C32" s="4" t="s">
        <v>2005</v>
      </c>
      <c r="D32">
        <v>5</v>
      </c>
      <c r="F32" t="s">
        <v>1705</v>
      </c>
      <c r="G32" t="str">
        <f>INDEX(allsections[[S]:[Order]],MATCH(unique_sections[[#This Row],[SGUID]],allsections[SGUID],0),1)</f>
        <v>FV 30 WATER MANAGEMENT</v>
      </c>
      <c r="H32" t="str">
        <f>INDEX(allsections[[S]:[Order]],MATCH(unique_sections[[#This Row],[SGUID]],allsections[SGUID],0),2)</f>
        <v>-</v>
      </c>
      <c r="I32">
        <f>INDEX(allsections[[S]:[Order]],MATCH(unique_sections[[#This Row],[SGUID]],allsections[SGUID],0),3)</f>
        <v>30</v>
      </c>
      <c r="K32" t="s">
        <v>918</v>
      </c>
      <c r="L32" t="str">
        <f>INDEX(allsections[[S]:[Order]],MATCH(unique_sub[[#This Row],[SSGUID]],allsections[SGUID],0),1)</f>
        <v>FV 32.04 Empty containers</v>
      </c>
      <c r="M32" t="str">
        <f>INDEX(allsections[[S]:[Order]],MATCH(unique_sub[[#This Row],[SSGUID]],allsections[SGUID],0),2)</f>
        <v>-</v>
      </c>
      <c r="N32">
        <f>INDEX(allsections[[S]:[Order]],MATCH(unique_sub[[#This Row],[SSGUID]],allsections[SGUID],0),3)</f>
        <v>3204</v>
      </c>
      <c r="P32" t="s">
        <v>1474</v>
      </c>
      <c r="Q32" t="s">
        <v>860</v>
      </c>
      <c r="R32" s="5" t="str">
        <f t="shared" si="0"/>
        <v>30jEVEr91nZpdd9cxyULwz5TvyR0UgB0EOmnMkFaZftX</v>
      </c>
      <c r="S32" s="5">
        <f>INDEX(allsections[[S]:[Order]],MATCH(P32,allsections[SGUID],0),3)</f>
        <v>27</v>
      </c>
      <c r="T32" s="5">
        <f>INDEX(allsections[[S]:[Order]],MATCH(Q32,allsections[SGUID],0),3)</f>
        <v>0</v>
      </c>
      <c r="U32" t="str">
        <f>IF(sectionsubsection[[#This Row],[Schon da?]]=1,INDEX(sectionsubsection_download[],MATCH(sectionsubsection[[#This Row],[Title]],sectionsubsection_download[Title],0),6),INDEX(sectionsubsection10[],MATCH(sectionsubsection[[#This Row],[Title]],sectionsubsection10[Title],0),6))</f>
        <v>1PuOePk9uZL3G34wE5JQsg</v>
      </c>
      <c r="V32">
        <f>COUNTIF(Z:Z,sectionsubsection[[#This Row],[Title]])</f>
        <v>1</v>
      </c>
      <c r="X32" s="6"/>
      <c r="Y32" s="6"/>
      <c r="Z32" s="8" t="s">
        <v>2006</v>
      </c>
      <c r="AA32" s="8" t="e">
        <v>#N/A</v>
      </c>
      <c r="AB32" s="8" t="e">
        <v>#N/A</v>
      </c>
      <c r="AC32" s="6" t="s">
        <v>2007</v>
      </c>
    </row>
    <row r="33" spans="1:29" ht="116">
      <c r="A33" t="s">
        <v>1572</v>
      </c>
      <c r="B33" s="4" t="s">
        <v>2008</v>
      </c>
      <c r="C33" s="4" t="s">
        <v>58</v>
      </c>
      <c r="D33">
        <v>5</v>
      </c>
      <c r="F33" t="s">
        <v>1428</v>
      </c>
      <c r="G33" t="str">
        <f>INDEX(allsections[[S]:[Order]],MATCH(unique_sections[[#This Row],[SGUID]],allsections[SGUID],0),1)</f>
        <v>FV 31 INTEGRATED PEST MANAGEMENT</v>
      </c>
      <c r="H33" t="str">
        <f>INDEX(allsections[[S]:[Order]],MATCH(unique_sections[[#This Row],[SGUID]],allsections[SGUID],0),2)</f>
        <v>-</v>
      </c>
      <c r="I33">
        <f>INDEX(allsections[[S]:[Order]],MATCH(unique_sections[[#This Row],[SGUID]],allsections[SGUID],0),3)</f>
        <v>31</v>
      </c>
      <c r="K33" t="s">
        <v>1009</v>
      </c>
      <c r="L33" t="str">
        <f>INDEX(allsections[[S]:[Order]],MATCH(unique_sub[[#This Row],[SSGUID]],allsections[SGUID],0),1)</f>
        <v>FV 32.03 Plant protection product preharvest intervals</v>
      </c>
      <c r="M33" t="str">
        <f>INDEX(allsections[[S]:[Order]],MATCH(unique_sub[[#This Row],[SSGUID]],allsections[SGUID],0),2)</f>
        <v>-</v>
      </c>
      <c r="N33">
        <f>INDEX(allsections[[S]:[Order]],MATCH(unique_sub[[#This Row],[SSGUID]],allsections[SGUID],0),3)</f>
        <v>3203</v>
      </c>
      <c r="P33" t="s">
        <v>874</v>
      </c>
      <c r="Q33" t="s">
        <v>1495</v>
      </c>
      <c r="R33" s="5" t="str">
        <f t="shared" si="0"/>
        <v>19FqK7ekLK0m3iLHchTn8h14lJpH5qVsP8C976yuQrDU</v>
      </c>
      <c r="S33" s="5">
        <f>INDEX(allsections[[S]:[Order]],MATCH(P33,allsections[SGUID],0),3)</f>
        <v>28</v>
      </c>
      <c r="T33" s="5">
        <f>INDEX(allsections[[S]:[Order]],MATCH(Q33,allsections[SGUID],0),3)</f>
        <v>2803</v>
      </c>
      <c r="U33" t="str">
        <f>IF(sectionsubsection[[#This Row],[Schon da?]]=1,INDEX(sectionsubsection_download[],MATCH(sectionsubsection[[#This Row],[Title]],sectionsubsection_download[Title],0),6),INDEX(sectionsubsection10[],MATCH(sectionsubsection[[#This Row],[Title]],sectionsubsection10[Title],0),6))</f>
        <v>13bKix0KDGNudEM0QXmk1y</v>
      </c>
      <c r="V33">
        <f>COUNTIF(Z:Z,sectionsubsection[[#This Row],[Title]])</f>
        <v>1</v>
      </c>
      <c r="X33" s="7"/>
      <c r="Y33" s="7"/>
      <c r="Z33" s="8" t="s">
        <v>2009</v>
      </c>
      <c r="AA33" s="8" t="e">
        <v>#N/A</v>
      </c>
      <c r="AB33" s="8" t="e">
        <v>#N/A</v>
      </c>
      <c r="AC33" s="7" t="s">
        <v>2010</v>
      </c>
    </row>
    <row r="34" spans="1:29" ht="319">
      <c r="A34" t="s">
        <v>2011</v>
      </c>
      <c r="B34" s="4" t="s">
        <v>2012</v>
      </c>
      <c r="C34" s="4" t="s">
        <v>2013</v>
      </c>
      <c r="D34">
        <v>5</v>
      </c>
      <c r="F34" t="s">
        <v>866</v>
      </c>
      <c r="G34" t="str">
        <f>INDEX(allsections[[S]:[Order]],MATCH(unique_sections[[#This Row],[SGUID]],allsections[SGUID],0),1)</f>
        <v>FV 32 PLANT PROTECTION PRODUCTS</v>
      </c>
      <c r="H34" t="str">
        <f>INDEX(allsections[[S]:[Order]],MATCH(unique_sections[[#This Row],[SGUID]],allsections[SGUID],0),2)</f>
        <v>-</v>
      </c>
      <c r="I34">
        <f>INDEX(allsections[[S]:[Order]],MATCH(unique_sections[[#This Row],[SGUID]],allsections[SGUID],0),3)</f>
        <v>32</v>
      </c>
      <c r="K34" t="s">
        <v>1015</v>
      </c>
      <c r="L34" t="str">
        <f>INDEX(allsections[[S]:[Order]],MATCH(unique_sub[[#This Row],[SSGUID]],allsections[SGUID],0),1)</f>
        <v>FV 32.08 Application of other substances</v>
      </c>
      <c r="M34" t="str">
        <f>INDEX(allsections[[S]:[Order]],MATCH(unique_sub[[#This Row],[SSGUID]],allsections[SGUID],0),2)</f>
        <v>-</v>
      </c>
      <c r="N34">
        <f>INDEX(allsections[[S]:[Order]],MATCH(unique_sub[[#This Row],[SSGUID]],allsections[SGUID],0),3)</f>
        <v>3208</v>
      </c>
      <c r="P34" t="s">
        <v>874</v>
      </c>
      <c r="Q34" t="s">
        <v>1516</v>
      </c>
      <c r="R34" s="5" t="str">
        <f t="shared" si="0"/>
        <v>19FqK7ekLK0m3iLHchTn8h2g5JReDfSpzAHl16771ew5</v>
      </c>
      <c r="S34" s="5">
        <f>INDEX(allsections[[S]:[Order]],MATCH(P34,allsections[SGUID],0),3)</f>
        <v>28</v>
      </c>
      <c r="T34" s="5">
        <f>INDEX(allsections[[S]:[Order]],MATCH(Q34,allsections[SGUID],0),3)</f>
        <v>2802</v>
      </c>
      <c r="U34" t="str">
        <f>IF(sectionsubsection[[#This Row],[Schon da?]]=1,INDEX(sectionsubsection_download[],MATCH(sectionsubsection[[#This Row],[Title]],sectionsubsection_download[Title],0),6),INDEX(sectionsubsection10[],MATCH(sectionsubsection[[#This Row],[Title]],sectionsubsection10[Title],0),6))</f>
        <v>6NNCdhTMTpFbSgoGpb63cp</v>
      </c>
      <c r="V34">
        <f>COUNTIF(Z:Z,sectionsubsection[[#This Row],[Title]])</f>
        <v>1</v>
      </c>
      <c r="X34" s="6"/>
      <c r="Y34" s="6"/>
      <c r="Z34" s="8" t="s">
        <v>2014</v>
      </c>
      <c r="AA34" s="8" t="e">
        <v>#N/A</v>
      </c>
      <c r="AB34" s="8" t="e">
        <v>#N/A</v>
      </c>
      <c r="AC34" s="6" t="s">
        <v>2015</v>
      </c>
    </row>
    <row r="35" spans="1:29" ht="43.5">
      <c r="A35" t="s">
        <v>2016</v>
      </c>
      <c r="B35" s="4" t="s">
        <v>2017</v>
      </c>
      <c r="C35" s="4" t="s">
        <v>58</v>
      </c>
      <c r="D35">
        <v>6</v>
      </c>
      <c r="F35" t="s">
        <v>1765</v>
      </c>
      <c r="G35" t="str">
        <f>INDEX(allsections[[S]:[Order]],MATCH(unique_sections[[#This Row],[SGUID]],allsections[SGUID],0),1)</f>
        <v>FV 33 POSTHARVEST HANDLING</v>
      </c>
      <c r="H35" t="str">
        <f>INDEX(allsections[[S]:[Order]],MATCH(unique_sections[[#This Row],[SGUID]],allsections[SGUID],0),2)</f>
        <v>-</v>
      </c>
      <c r="I35">
        <f>INDEX(allsections[[S]:[Order]],MATCH(unique_sections[[#This Row],[SGUID]],allsections[SGUID],0),3)</f>
        <v>33</v>
      </c>
      <c r="K35" t="s">
        <v>925</v>
      </c>
      <c r="L35" t="str">
        <f>INDEX(allsections[[S]:[Order]],MATCH(unique_sub[[#This Row],[SSGUID]],allsections[SGUID],0),1)</f>
        <v>FV 29.02 Storage</v>
      </c>
      <c r="M35" t="str">
        <f>INDEX(allsections[[S]:[Order]],MATCH(unique_sub[[#This Row],[SSGUID]],allsections[SGUID],0),2)</f>
        <v>-</v>
      </c>
      <c r="N35">
        <f>INDEX(allsections[[S]:[Order]],MATCH(unique_sub[[#This Row],[SSGUID]],allsections[SGUID],0),3)</f>
        <v>2902</v>
      </c>
      <c r="P35" t="s">
        <v>1324</v>
      </c>
      <c r="Q35" t="s">
        <v>860</v>
      </c>
      <c r="R35" s="5" t="str">
        <f t="shared" ref="R35:R65" si="1">P35&amp;Q35</f>
        <v>2qQW5LAimcgbwLksFTh6tg5TvyR0UgB0EOmnMkFaZftX</v>
      </c>
      <c r="S35" s="5">
        <f>INDEX(allsections[[S]:[Order]],MATCH(P35,allsections[SGUID],0),3)</f>
        <v>24</v>
      </c>
      <c r="T35" s="5">
        <f>INDEX(allsections[[S]:[Order]],MATCH(Q35,allsections[SGUID],0),3)</f>
        <v>0</v>
      </c>
      <c r="U35" t="str">
        <f>IF(sectionsubsection[[#This Row],[Schon da?]]=1,INDEX(sectionsubsection_download[],MATCH(sectionsubsection[[#This Row],[Title]],sectionsubsection_download[Title],0),6),INDEX(sectionsubsection10[],MATCH(sectionsubsection[[#This Row],[Title]],sectionsubsection10[Title],0),6))</f>
        <v>7iWJXTXYCupkFTEfuzkuQg</v>
      </c>
      <c r="V35">
        <f>COUNTIF(Z:Z,sectionsubsection[[#This Row],[Title]])</f>
        <v>1</v>
      </c>
      <c r="X35" s="7"/>
      <c r="Y35" s="7"/>
      <c r="Z35" s="8" t="s">
        <v>2018</v>
      </c>
      <c r="AA35" s="8" t="e">
        <v>#N/A</v>
      </c>
      <c r="AB35" s="8" t="e">
        <v>#N/A</v>
      </c>
      <c r="AC35" s="7" t="s">
        <v>2019</v>
      </c>
    </row>
    <row r="36" spans="1:29" ht="101.5">
      <c r="A36" t="s">
        <v>2020</v>
      </c>
      <c r="B36" s="4" t="s">
        <v>2021</v>
      </c>
      <c r="C36" s="4" t="s">
        <v>58</v>
      </c>
      <c r="D36">
        <v>6</v>
      </c>
      <c r="K36" t="s">
        <v>1059</v>
      </c>
      <c r="L36" t="str">
        <f>INDEX(allsections[[S]:[Order]],MATCH(unique_sub[[#This Row],[SSGUID]],allsections[SGUID],0),1)</f>
        <v>FV 29.01 Application records</v>
      </c>
      <c r="M36" t="str">
        <f>INDEX(allsections[[S]:[Order]],MATCH(unique_sub[[#This Row],[SSGUID]],allsections[SGUID],0),2)</f>
        <v>-</v>
      </c>
      <c r="N36">
        <f>INDEX(allsections[[S]:[Order]],MATCH(unique_sub[[#This Row],[SSGUID]],allsections[SGUID],0),3)</f>
        <v>2901</v>
      </c>
      <c r="P36" t="s">
        <v>900</v>
      </c>
      <c r="Q36" t="s">
        <v>860</v>
      </c>
      <c r="R36" s="5" t="str">
        <f t="shared" si="1"/>
        <v>2lCsmz9pLx7NagHecV9mpX5TvyR0UgB0EOmnMkFaZftX</v>
      </c>
      <c r="S36" s="5">
        <f>INDEX(allsections[[S]:[Order]],MATCH(P36,allsections[SGUID],0),3)</f>
        <v>23</v>
      </c>
      <c r="T36" s="5">
        <f>INDEX(allsections[[S]:[Order]],MATCH(Q36,allsections[SGUID],0),3)</f>
        <v>0</v>
      </c>
      <c r="U36" t="str">
        <f>IF(sectionsubsection[[#This Row],[Schon da?]]=1,INDEX(sectionsubsection_download[],MATCH(sectionsubsection[[#This Row],[Title]],sectionsubsection_download[Title],0),6),INDEX(sectionsubsection10[],MATCH(sectionsubsection[[#This Row],[Title]],sectionsubsection10[Title],0),6))</f>
        <v>2LfyMFMW36CamjuZ0YnMrr</v>
      </c>
      <c r="V36">
        <f>COUNTIF(Z:Z,sectionsubsection[[#This Row],[Title]])</f>
        <v>1</v>
      </c>
      <c r="X36" s="6"/>
      <c r="Y36" s="6"/>
      <c r="Z36" s="8" t="s">
        <v>2022</v>
      </c>
      <c r="AA36" s="8" t="e">
        <v>#N/A</v>
      </c>
      <c r="AB36" s="8" t="e">
        <v>#N/A</v>
      </c>
      <c r="AC36" s="6" t="s">
        <v>2023</v>
      </c>
    </row>
    <row r="37" spans="1:29" ht="87">
      <c r="A37" t="s">
        <v>2024</v>
      </c>
      <c r="B37" s="4" t="s">
        <v>2025</v>
      </c>
      <c r="C37" s="4" t="s">
        <v>58</v>
      </c>
      <c r="D37">
        <v>6</v>
      </c>
      <c r="K37" t="s">
        <v>1065</v>
      </c>
      <c r="L37" t="str">
        <f>INDEX(allsections[[S]:[Order]],MATCH(unique_sub[[#This Row],[SSGUID]],allsections[SGUID],0),1)</f>
        <v>FV 29.03 Organic fertilizers</v>
      </c>
      <c r="M37" t="str">
        <f>INDEX(allsections[[S]:[Order]],MATCH(unique_sub[[#This Row],[SSGUID]],allsections[SGUID],0),2)</f>
        <v>-</v>
      </c>
      <c r="N37">
        <f>INDEX(allsections[[S]:[Order]],MATCH(unique_sub[[#This Row],[SSGUID]],allsections[SGUID],0),3)</f>
        <v>2903</v>
      </c>
      <c r="P37" t="s">
        <v>881</v>
      </c>
      <c r="Q37" t="s">
        <v>882</v>
      </c>
      <c r="R37" s="5" t="str">
        <f t="shared" si="1"/>
        <v>6vDiuqvJNOSRl5wyT01PymegxrRxt1wvmpDaKwSbu23</v>
      </c>
      <c r="S37" s="5">
        <f>INDEX(allsections[[S]:[Order]],MATCH(P37,allsections[SGUID],0),3)</f>
        <v>22</v>
      </c>
      <c r="T37" s="5">
        <f>INDEX(allsections[[S]:[Order]],MATCH(Q37,allsections[SGUID],0),3)</f>
        <v>2203</v>
      </c>
      <c r="U37" t="str">
        <f>IF(sectionsubsection[[#This Row],[Schon da?]]=1,INDEX(sectionsubsection_download[],MATCH(sectionsubsection[[#This Row],[Title]],sectionsubsection_download[Title],0),6),INDEX(sectionsubsection10[],MATCH(sectionsubsection[[#This Row],[Title]],sectionsubsection10[Title],0),6))</f>
        <v>5c3dR1YVmA5sXHhsKmupYd</v>
      </c>
      <c r="V37">
        <f>COUNTIF(Z:Z,sectionsubsection[[#This Row],[Title]])</f>
        <v>1</v>
      </c>
      <c r="X37" s="7"/>
      <c r="Y37" s="7"/>
      <c r="Z37" s="8" t="s">
        <v>2026</v>
      </c>
      <c r="AA37" s="8" t="e">
        <v>#N/A</v>
      </c>
      <c r="AB37" s="8" t="e">
        <v>#N/A</v>
      </c>
      <c r="AC37" s="7" t="s">
        <v>2027</v>
      </c>
    </row>
    <row r="38" spans="1:29" ht="409.5">
      <c r="A38" t="s">
        <v>2028</v>
      </c>
      <c r="B38" s="4" t="s">
        <v>2029</v>
      </c>
      <c r="C38" s="4" t="s">
        <v>2030</v>
      </c>
      <c r="D38">
        <v>6</v>
      </c>
      <c r="K38" t="s">
        <v>1734</v>
      </c>
      <c r="L38" t="str">
        <f>INDEX(allsections[[S]:[Order]],MATCH(unique_sub[[#This Row],[SSGUID]],allsections[SGUID],0),1)</f>
        <v>FV 30.04 Water storage</v>
      </c>
      <c r="M38" t="str">
        <f>INDEX(allsections[[S]:[Order]],MATCH(unique_sub[[#This Row],[SSGUID]],allsections[SGUID],0),2)</f>
        <v>-</v>
      </c>
      <c r="N38">
        <f>INDEX(allsections[[S]:[Order]],MATCH(unique_sub[[#This Row],[SSGUID]],allsections[SGUID],0),3)</f>
        <v>3004</v>
      </c>
      <c r="P38" t="s">
        <v>881</v>
      </c>
      <c r="Q38" t="s">
        <v>1376</v>
      </c>
      <c r="R38" s="5" t="str">
        <f t="shared" si="1"/>
        <v>6vDiuqvJNOSRl5wyT01PymglN2WuTeRW3b5FgXbh8Ta</v>
      </c>
      <c r="S38" s="5">
        <f>INDEX(allsections[[S]:[Order]],MATCH(P38,allsections[SGUID],0),3)</f>
        <v>22</v>
      </c>
      <c r="T38" s="5">
        <f>INDEX(allsections[[S]:[Order]],MATCH(Q38,allsections[SGUID],0),3)</f>
        <v>2202</v>
      </c>
      <c r="U38" t="str">
        <f>IF(sectionsubsection[[#This Row],[Schon da?]]=1,INDEX(sectionsubsection_download[],MATCH(sectionsubsection[[#This Row],[Title]],sectionsubsection_download[Title],0),6),INDEX(sectionsubsection10[],MATCH(sectionsubsection[[#This Row],[Title]],sectionsubsection10[Title],0),6))</f>
        <v>6uoQDWLk4J8jAguIJy4ZW5</v>
      </c>
      <c r="V38">
        <f>COUNTIF(Z:Z,sectionsubsection[[#This Row],[Title]])</f>
        <v>1</v>
      </c>
      <c r="X38" s="6"/>
      <c r="Y38" s="6"/>
      <c r="Z38" s="8" t="s">
        <v>2031</v>
      </c>
      <c r="AA38" s="8" t="e">
        <v>#N/A</v>
      </c>
      <c r="AB38" s="8" t="e">
        <v>#N/A</v>
      </c>
      <c r="AC38" s="6" t="s">
        <v>2032</v>
      </c>
    </row>
    <row r="39" spans="1:29" ht="116">
      <c r="A39" t="s">
        <v>2033</v>
      </c>
      <c r="B39" s="4" t="s">
        <v>2034</v>
      </c>
      <c r="C39" s="4" t="s">
        <v>58</v>
      </c>
      <c r="D39">
        <v>6</v>
      </c>
      <c r="K39" t="s">
        <v>1728</v>
      </c>
      <c r="L39" t="str">
        <f>INDEX(allsections[[S]:[Order]],MATCH(unique_sub[[#This Row],[SSGUID]],allsections[SGUID],0),1)</f>
        <v>FV 30.06 Irrigation predictions and record keeping</v>
      </c>
      <c r="M39" t="str">
        <f>INDEX(allsections[[S]:[Order]],MATCH(unique_sub[[#This Row],[SSGUID]],allsections[SGUID],0),2)</f>
        <v>-</v>
      </c>
      <c r="N39">
        <f>INDEX(allsections[[S]:[Order]],MATCH(unique_sub[[#This Row],[SSGUID]],allsections[SGUID],0),3)</f>
        <v>3006</v>
      </c>
      <c r="P39" t="s">
        <v>881</v>
      </c>
      <c r="Q39" t="s">
        <v>1382</v>
      </c>
      <c r="R39" s="5" t="str">
        <f t="shared" si="1"/>
        <v>6vDiuqvJNOSRl5wyT01Pym7zXnm2lgE6Oh3K9yFP7Gdf</v>
      </c>
      <c r="S39" s="5">
        <f>INDEX(allsections[[S]:[Order]],MATCH(P39,allsections[SGUID],0),3)</f>
        <v>22</v>
      </c>
      <c r="T39" s="5">
        <f>INDEX(allsections[[S]:[Order]],MATCH(Q39,allsections[SGUID],0),3)</f>
        <v>2201</v>
      </c>
      <c r="U39" t="str">
        <f>IF(sectionsubsection[[#This Row],[Schon da?]]=1,INDEX(sectionsubsection_download[],MATCH(sectionsubsection[[#This Row],[Title]],sectionsubsection_download[Title],0),6),INDEX(sectionsubsection10[],MATCH(sectionsubsection[[#This Row],[Title]],sectionsubsection10[Title],0),6))</f>
        <v>1RPVuNcKGhKGNDUNMmqJad</v>
      </c>
      <c r="V39">
        <f>COUNTIF(Z:Z,sectionsubsection[[#This Row],[Title]])</f>
        <v>1</v>
      </c>
      <c r="X39" s="7"/>
      <c r="Y39" s="7"/>
      <c r="Z39" s="8" t="s">
        <v>2035</v>
      </c>
      <c r="AA39" s="8" t="e">
        <v>#N/A</v>
      </c>
      <c r="AB39" s="8" t="e">
        <v>#N/A</v>
      </c>
      <c r="AC39" s="7" t="s">
        <v>2036</v>
      </c>
    </row>
    <row r="40" spans="1:29" ht="43.5">
      <c r="A40" t="s">
        <v>1365</v>
      </c>
      <c r="B40" s="4" t="s">
        <v>2037</v>
      </c>
      <c r="C40" s="4" t="s">
        <v>58</v>
      </c>
      <c r="D40">
        <v>6</v>
      </c>
      <c r="K40" t="s">
        <v>1868</v>
      </c>
      <c r="L40" t="str">
        <f>INDEX(allsections[[S]:[Order]],MATCH(unique_sub[[#This Row],[SSGUID]],allsections[SGUID],0),1)</f>
        <v>FV 30.03 Efficient water use on the farm</v>
      </c>
      <c r="M40" t="str">
        <f>INDEX(allsections[[S]:[Order]],MATCH(unique_sub[[#This Row],[SSGUID]],allsections[SGUID],0),2)</f>
        <v>-</v>
      </c>
      <c r="N40">
        <f>INDEX(allsections[[S]:[Order]],MATCH(unique_sub[[#This Row],[SSGUID]],allsections[SGUID],0),3)</f>
        <v>3003</v>
      </c>
      <c r="P40" t="s">
        <v>1223</v>
      </c>
      <c r="Q40" t="s">
        <v>1245</v>
      </c>
      <c r="R40" s="5" t="str">
        <f t="shared" si="1"/>
        <v>2apQYV4sVGueZxb722p8826rCsdcQbJnfwmnsw2F9C4z</v>
      </c>
      <c r="S40" s="5">
        <f>INDEX(allsections[[S]:[Order]],MATCH(P40,allsections[SGUID],0),3)</f>
        <v>20</v>
      </c>
      <c r="T40" s="5">
        <f>INDEX(allsections[[S]:[Order]],MATCH(Q40,allsections[SGUID],0),3)</f>
        <v>2002</v>
      </c>
      <c r="U40" t="str">
        <f>IF(sectionsubsection[[#This Row],[Schon da?]]=1,INDEX(sectionsubsection_download[],MATCH(sectionsubsection[[#This Row],[Title]],sectionsubsection_download[Title],0),6),INDEX(sectionsubsection10[],MATCH(sectionsubsection[[#This Row],[Title]],sectionsubsection10[Title],0),6))</f>
        <v>21iP5X956IMsI7DJvW88jr</v>
      </c>
      <c r="V40">
        <f>COUNTIF(Z:Z,sectionsubsection[[#This Row],[Title]])</f>
        <v>1</v>
      </c>
      <c r="X40" s="6"/>
      <c r="Y40" s="6"/>
      <c r="Z40" s="8" t="s">
        <v>2038</v>
      </c>
      <c r="AA40" s="8" t="e">
        <v>#N/A</v>
      </c>
      <c r="AB40" s="8" t="e">
        <v>#N/A</v>
      </c>
      <c r="AC40" s="6" t="s">
        <v>2039</v>
      </c>
    </row>
    <row r="41" spans="1:29" ht="87">
      <c r="A41" t="s">
        <v>2040</v>
      </c>
      <c r="B41" s="4" t="s">
        <v>2041</v>
      </c>
      <c r="C41" t="s">
        <v>58</v>
      </c>
      <c r="D41">
        <v>7</v>
      </c>
      <c r="P41" t="s">
        <v>1223</v>
      </c>
      <c r="Q41" t="s">
        <v>1271</v>
      </c>
      <c r="R41" s="5" t="str">
        <f t="shared" si="1"/>
        <v>2apQYV4sVGueZxb722p8822IPCUnYuMhRLMitDdZuBV6</v>
      </c>
      <c r="S41" s="5">
        <f>INDEX(allsections[[S]:[Order]],MATCH(P41,allsections[SGUID],0),3)</f>
        <v>20</v>
      </c>
      <c r="T41" s="5">
        <f>INDEX(allsections[[S]:[Order]],MATCH(Q41,allsections[SGUID],0),3)</f>
        <v>2001</v>
      </c>
      <c r="U41" t="str">
        <f>IF(sectionsubsection[[#This Row],[Schon da?]]=1,INDEX(sectionsubsection_download[],MATCH(sectionsubsection[[#This Row],[Title]],sectionsubsection_download[Title],0),6),INDEX(sectionsubsection10[],MATCH(sectionsubsection[[#This Row],[Title]],sectionsubsection10[Title],0),6))</f>
        <v>3IUiXuwp5nc4lJpNyIt6Gm</v>
      </c>
      <c r="V41">
        <f>COUNTIF(Z:Z,sectionsubsection[[#This Row],[Title]])</f>
        <v>1</v>
      </c>
      <c r="X41" s="7"/>
      <c r="Y41" s="7"/>
      <c r="Z41" s="8" t="s">
        <v>2042</v>
      </c>
      <c r="AA41" s="8" t="e">
        <v>#N/A</v>
      </c>
      <c r="AB41" s="8" t="e">
        <v>#N/A</v>
      </c>
      <c r="AC41" s="7" t="s">
        <v>2043</v>
      </c>
    </row>
    <row r="42" spans="1:29" ht="116">
      <c r="A42" t="s">
        <v>2044</v>
      </c>
      <c r="B42" s="4" t="s">
        <v>2045</v>
      </c>
      <c r="C42" s="4" t="s">
        <v>58</v>
      </c>
      <c r="D42">
        <v>7</v>
      </c>
      <c r="P42" t="s">
        <v>866</v>
      </c>
      <c r="Q42" t="s">
        <v>1180</v>
      </c>
      <c r="R42" s="5" t="str">
        <f t="shared" si="1"/>
        <v>6mrYpZ2GcLZ7AP1RVVry5G5OPZTbS8UKCdo5sAfvtHwp</v>
      </c>
      <c r="S42" s="5">
        <f>INDEX(allsections[[S]:[Order]],MATCH(P42,allsections[SGUID],0),3)</f>
        <v>32</v>
      </c>
      <c r="T42" s="5">
        <f>INDEX(allsections[[S]:[Order]],MATCH(Q42,allsections[SGUID],0),3)</f>
        <v>3211</v>
      </c>
      <c r="U42" t="str">
        <f>IF(sectionsubsection[[#This Row],[Schon da?]]=1,INDEX(sectionsubsection_download[],MATCH(sectionsubsection[[#This Row],[Title]],sectionsubsection_download[Title],0),6),INDEX(sectionsubsection10[],MATCH(sectionsubsection[[#This Row],[Title]],sectionsubsection10[Title],0),6))</f>
        <v>3ENhTBiDiLIby2zwwYZ4II</v>
      </c>
      <c r="V42">
        <f>COUNTIF(Z:Z,sectionsubsection[[#This Row],[Title]])</f>
        <v>1</v>
      </c>
      <c r="X42" s="6"/>
      <c r="Y42" s="6"/>
      <c r="Z42" s="8" t="s">
        <v>2046</v>
      </c>
      <c r="AA42" s="8" t="e">
        <v>#N/A</v>
      </c>
      <c r="AB42" s="8" t="e">
        <v>#N/A</v>
      </c>
      <c r="AC42" s="6" t="s">
        <v>2047</v>
      </c>
    </row>
    <row r="43" spans="1:29" ht="145">
      <c r="A43" t="s">
        <v>2048</v>
      </c>
      <c r="B43" s="4" t="s">
        <v>2049</v>
      </c>
      <c r="C43" s="4" t="s">
        <v>58</v>
      </c>
      <c r="D43">
        <v>7</v>
      </c>
      <c r="P43" t="s">
        <v>866</v>
      </c>
      <c r="Q43" t="s">
        <v>1191</v>
      </c>
      <c r="R43" s="5" t="str">
        <f t="shared" si="1"/>
        <v>6mrYpZ2GcLZ7AP1RVVry5GwRT3XcKfUaVoLQYa4XeJC</v>
      </c>
      <c r="S43" s="5">
        <f>INDEX(allsections[[S]:[Order]],MATCH(P43,allsections[SGUID],0),3)</f>
        <v>32</v>
      </c>
      <c r="T43" s="5">
        <f>INDEX(allsections[[S]:[Order]],MATCH(Q43,allsections[SGUID],0),3)</f>
        <v>3206</v>
      </c>
      <c r="U43" t="str">
        <f>IF(sectionsubsection[[#This Row],[Schon da?]]=1,INDEX(sectionsubsection_download[],MATCH(sectionsubsection[[#This Row],[Title]],sectionsubsection_download[Title],0),6),INDEX(sectionsubsection10[],MATCH(sectionsubsection[[#This Row],[Title]],sectionsubsection10[Title],0),6))</f>
        <v>h8R5jJkb29tHZV3B118Di</v>
      </c>
      <c r="V43">
        <f>COUNTIF(Z:Z,sectionsubsection[[#This Row],[Title]])</f>
        <v>1</v>
      </c>
      <c r="X43" s="7"/>
      <c r="Y43" s="7"/>
      <c r="Z43" s="8" t="s">
        <v>2050</v>
      </c>
      <c r="AA43" s="8" t="e">
        <v>#N/A</v>
      </c>
      <c r="AB43" s="8" t="e">
        <v>#N/A</v>
      </c>
      <c r="AC43" s="7" t="s">
        <v>2051</v>
      </c>
    </row>
    <row r="44" spans="1:29" ht="58">
      <c r="A44" t="s">
        <v>2052</v>
      </c>
      <c r="B44" s="4" t="s">
        <v>2053</v>
      </c>
      <c r="C44" s="4" t="s">
        <v>58</v>
      </c>
      <c r="D44">
        <v>7</v>
      </c>
      <c r="P44" t="s">
        <v>866</v>
      </c>
      <c r="Q44" t="s">
        <v>1169</v>
      </c>
      <c r="R44" s="5" t="str">
        <f t="shared" si="1"/>
        <v>6mrYpZ2GcLZ7AP1RVVry5G3ZsSeRvZNIo9inIvGSDPi7</v>
      </c>
      <c r="S44" s="5">
        <f>INDEX(allsections[[S]:[Order]],MATCH(P44,allsections[SGUID],0),3)</f>
        <v>32</v>
      </c>
      <c r="T44" s="5">
        <f>INDEX(allsections[[S]:[Order]],MATCH(Q44,allsections[SGUID],0),3)</f>
        <v>3205</v>
      </c>
      <c r="U44" t="str">
        <f>IF(sectionsubsection[[#This Row],[Schon da?]]=1,INDEX(sectionsubsection_download[],MATCH(sectionsubsection[[#This Row],[Title]],sectionsubsection_download[Title],0),6),INDEX(sectionsubsection10[],MATCH(sectionsubsection[[#This Row],[Title]],sectionsubsection10[Title],0),6))</f>
        <v>6LT3SsPHecSghrKBDqqFdh</v>
      </c>
      <c r="V44">
        <f>COUNTIF(Z:Z,sectionsubsection[[#This Row],[Title]])</f>
        <v>1</v>
      </c>
      <c r="X44" s="6"/>
      <c r="Y44" s="6"/>
      <c r="Z44" s="8" t="s">
        <v>2054</v>
      </c>
      <c r="AA44" s="8" t="e">
        <v>#N/A</v>
      </c>
      <c r="AB44" s="8" t="e">
        <v>#N/A</v>
      </c>
      <c r="AC44" s="6" t="s">
        <v>2055</v>
      </c>
    </row>
    <row r="45" spans="1:29" ht="409.5">
      <c r="A45" t="s">
        <v>2056</v>
      </c>
      <c r="B45" s="4" t="s">
        <v>2057</v>
      </c>
      <c r="C45" s="4" t="s">
        <v>2058</v>
      </c>
      <c r="D45">
        <v>7</v>
      </c>
      <c r="P45" t="s">
        <v>866</v>
      </c>
      <c r="Q45" t="s">
        <v>918</v>
      </c>
      <c r="R45" s="5" t="str">
        <f t="shared" si="1"/>
        <v>6mrYpZ2GcLZ7AP1RVVry5G2sC7LUqXHhrGUVy4ZkqKu8</v>
      </c>
      <c r="S45" s="5">
        <f>INDEX(allsections[[S]:[Order]],MATCH(P45,allsections[SGUID],0),3)</f>
        <v>32</v>
      </c>
      <c r="T45" s="5">
        <f>INDEX(allsections[[S]:[Order]],MATCH(Q45,allsections[SGUID],0),3)</f>
        <v>3204</v>
      </c>
      <c r="U45" t="str">
        <f>IF(sectionsubsection[[#This Row],[Schon da?]]=1,INDEX(sectionsubsection_download[],MATCH(sectionsubsection[[#This Row],[Title]],sectionsubsection_download[Title],0),6),INDEX(sectionsubsection10[],MATCH(sectionsubsection[[#This Row],[Title]],sectionsubsection10[Title],0),6))</f>
        <v>2GyriZTFrdoiLg6YAzlPPH</v>
      </c>
      <c r="V45">
        <f>COUNTIF(Z:Z,sectionsubsection[[#This Row],[Title]])</f>
        <v>1</v>
      </c>
      <c r="X45" s="7"/>
      <c r="Y45" s="7"/>
      <c r="Z45" s="8" t="s">
        <v>2059</v>
      </c>
      <c r="AA45" s="8" t="e">
        <v>#N/A</v>
      </c>
      <c r="AB45" s="8" t="e">
        <v>#N/A</v>
      </c>
      <c r="AC45" s="7" t="s">
        <v>2060</v>
      </c>
    </row>
    <row r="46" spans="1:29" ht="116">
      <c r="A46" t="s">
        <v>859</v>
      </c>
      <c r="B46" s="4" t="s">
        <v>2061</v>
      </c>
      <c r="C46" s="4" t="s">
        <v>58</v>
      </c>
      <c r="D46">
        <v>7</v>
      </c>
      <c r="P46" t="s">
        <v>866</v>
      </c>
      <c r="Q46" t="s">
        <v>1009</v>
      </c>
      <c r="R46" s="5" t="str">
        <f t="shared" si="1"/>
        <v>6mrYpZ2GcLZ7AP1RVVry5G6Rr7lWkdEx4UFV3lspdV2c</v>
      </c>
      <c r="S46" s="5">
        <f>INDEX(allsections[[S]:[Order]],MATCH(P46,allsections[SGUID],0),3)</f>
        <v>32</v>
      </c>
      <c r="T46" s="5">
        <f>INDEX(allsections[[S]:[Order]],MATCH(Q46,allsections[SGUID],0),3)</f>
        <v>3203</v>
      </c>
      <c r="U46" t="str">
        <f>IF(sectionsubsection[[#This Row],[Schon da?]]=1,INDEX(sectionsubsection_download[],MATCH(sectionsubsection[[#This Row],[Title]],sectionsubsection_download[Title],0),6),INDEX(sectionsubsection10[],MATCH(sectionsubsection[[#This Row],[Title]],sectionsubsection10[Title],0),6))</f>
        <v>1A6ymTFpce17AFVUfpWjBA</v>
      </c>
      <c r="V46">
        <f>COUNTIF(Z:Z,sectionsubsection[[#This Row],[Title]])</f>
        <v>1</v>
      </c>
      <c r="X46" s="6"/>
      <c r="Y46" s="6"/>
      <c r="Z46" s="8" t="s">
        <v>2062</v>
      </c>
      <c r="AA46" s="8" t="e">
        <v>#N/A</v>
      </c>
      <c r="AB46" s="8" t="e">
        <v>#N/A</v>
      </c>
      <c r="AC46" s="6" t="s">
        <v>2063</v>
      </c>
    </row>
    <row r="47" spans="1:29" ht="43.5">
      <c r="A47" t="s">
        <v>2064</v>
      </c>
      <c r="B47" s="4" t="s">
        <v>2065</v>
      </c>
      <c r="C47" t="s">
        <v>58</v>
      </c>
      <c r="D47">
        <v>8</v>
      </c>
      <c r="P47" t="s">
        <v>866</v>
      </c>
      <c r="Q47" t="s">
        <v>1015</v>
      </c>
      <c r="R47" s="5" t="str">
        <f t="shared" si="1"/>
        <v>6mrYpZ2GcLZ7AP1RVVry5G6ZlIRqNokp14rd0OrJYpUs</v>
      </c>
      <c r="S47" s="5">
        <f>INDEX(allsections[[S]:[Order]],MATCH(P47,allsections[SGUID],0),3)</f>
        <v>32</v>
      </c>
      <c r="T47" s="5">
        <f>INDEX(allsections[[S]:[Order]],MATCH(Q47,allsections[SGUID],0),3)</f>
        <v>3208</v>
      </c>
      <c r="U47" t="str">
        <f>IF(sectionsubsection[[#This Row],[Schon da?]]=1,INDEX(sectionsubsection_download[],MATCH(sectionsubsection[[#This Row],[Title]],sectionsubsection_download[Title],0),6),INDEX(sectionsubsection10[],MATCH(sectionsubsection[[#This Row],[Title]],sectionsubsection10[Title],0),6))</f>
        <v>1Jsd4Po9zEonkNa6KicOXv</v>
      </c>
      <c r="V47">
        <f>COUNTIF(Z:Z,sectionsubsection[[#This Row],[Title]])</f>
        <v>1</v>
      </c>
      <c r="X47" s="7"/>
      <c r="Y47" s="7"/>
      <c r="Z47" s="8" t="s">
        <v>2066</v>
      </c>
      <c r="AA47" s="8" t="e">
        <v>#N/A</v>
      </c>
      <c r="AB47" s="8" t="e">
        <v>#N/A</v>
      </c>
      <c r="AC47" s="7" t="s">
        <v>2067</v>
      </c>
    </row>
    <row r="48" spans="1:29" ht="43.5">
      <c r="A48" t="s">
        <v>2068</v>
      </c>
      <c r="B48" s="4" t="s">
        <v>2069</v>
      </c>
      <c r="C48" s="4" t="s">
        <v>58</v>
      </c>
      <c r="D48">
        <v>8</v>
      </c>
      <c r="P48" t="s">
        <v>924</v>
      </c>
      <c r="Q48" t="s">
        <v>925</v>
      </c>
      <c r="R48" s="5" t="str">
        <f t="shared" si="1"/>
        <v>5nPf6FvRIaYhUohxiK6Z4C7tkt1sKqqlLnUrh71qam9K</v>
      </c>
      <c r="S48" s="5">
        <f>INDEX(allsections[[S]:[Order]],MATCH(P48,allsections[SGUID],0),3)</f>
        <v>29</v>
      </c>
      <c r="T48" s="5">
        <f>INDEX(allsections[[S]:[Order]],MATCH(Q48,allsections[SGUID],0),3)</f>
        <v>2902</v>
      </c>
      <c r="U48" t="str">
        <f>IF(sectionsubsection[[#This Row],[Schon da?]]=1,INDEX(sectionsubsection_download[],MATCH(sectionsubsection[[#This Row],[Title]],sectionsubsection_download[Title],0),6),INDEX(sectionsubsection10[],MATCH(sectionsubsection[[#This Row],[Title]],sectionsubsection10[Title],0),6))</f>
        <v>7bibspXJGGbnFX0bW7wkAp</v>
      </c>
      <c r="V48">
        <f>COUNTIF(Z:Z,sectionsubsection[[#This Row],[Title]])</f>
        <v>1</v>
      </c>
      <c r="X48" s="6"/>
      <c r="Y48" s="6"/>
      <c r="Z48" s="8" t="s">
        <v>2070</v>
      </c>
      <c r="AA48" s="8" t="e">
        <v>#N/A</v>
      </c>
      <c r="AB48" s="8" t="e">
        <v>#N/A</v>
      </c>
      <c r="AC48" s="6" t="s">
        <v>2071</v>
      </c>
    </row>
    <row r="49" spans="1:29" ht="29">
      <c r="A49" t="s">
        <v>2072</v>
      </c>
      <c r="B49" s="4" t="s">
        <v>2073</v>
      </c>
      <c r="C49" s="4" t="s">
        <v>58</v>
      </c>
      <c r="D49">
        <v>8</v>
      </c>
      <c r="P49" t="s">
        <v>924</v>
      </c>
      <c r="Q49" t="s">
        <v>1059</v>
      </c>
      <c r="R49" s="5" t="str">
        <f t="shared" si="1"/>
        <v>5nPf6FvRIaYhUohxiK6Z4C5wu9vqrUGRlCKkbHt3ECf0</v>
      </c>
      <c r="S49" s="5">
        <f>INDEX(allsections[[S]:[Order]],MATCH(P49,allsections[SGUID],0),3)</f>
        <v>29</v>
      </c>
      <c r="T49" s="5">
        <f>INDEX(allsections[[S]:[Order]],MATCH(Q49,allsections[SGUID],0),3)</f>
        <v>2901</v>
      </c>
      <c r="U49" t="str">
        <f>IF(sectionsubsection[[#This Row],[Schon da?]]=1,INDEX(sectionsubsection_download[],MATCH(sectionsubsection[[#This Row],[Title]],sectionsubsection_download[Title],0),6),INDEX(sectionsubsection10[],MATCH(sectionsubsection[[#This Row],[Title]],sectionsubsection10[Title],0),6))</f>
        <v>76gj5wqMrhjC9IwB6fPD1O</v>
      </c>
      <c r="V49">
        <f>COUNTIF(Z:Z,sectionsubsection[[#This Row],[Title]])</f>
        <v>1</v>
      </c>
      <c r="X49" s="7"/>
      <c r="Y49" s="7"/>
      <c r="Z49" s="8" t="s">
        <v>2074</v>
      </c>
      <c r="AA49" s="8" t="e">
        <v>#N/A</v>
      </c>
      <c r="AB49" s="8" t="e">
        <v>#N/A</v>
      </c>
      <c r="AC49" s="7" t="s">
        <v>2075</v>
      </c>
    </row>
    <row r="50" spans="1:29" ht="58">
      <c r="A50" t="s">
        <v>2076</v>
      </c>
      <c r="B50" s="4" t="s">
        <v>2077</v>
      </c>
      <c r="C50" s="4" t="s">
        <v>58</v>
      </c>
      <c r="D50">
        <v>8</v>
      </c>
      <c r="P50" t="s">
        <v>924</v>
      </c>
      <c r="Q50" t="s">
        <v>1065</v>
      </c>
      <c r="R50" s="5" t="str">
        <f t="shared" si="1"/>
        <v>5nPf6FvRIaYhUohxiK6Z4C4e9U8QqFWhkb5syMftPkjz</v>
      </c>
      <c r="S50" s="5">
        <f>INDEX(allsections[[S]:[Order]],MATCH(P50,allsections[SGUID],0),3)</f>
        <v>29</v>
      </c>
      <c r="T50" s="5">
        <f>INDEX(allsections[[S]:[Order]],MATCH(Q50,allsections[SGUID],0),3)</f>
        <v>2903</v>
      </c>
      <c r="U50" t="str">
        <f>IF(sectionsubsection[[#This Row],[Schon da?]]=1,INDEX(sectionsubsection_download[],MATCH(sectionsubsection[[#This Row],[Title]],sectionsubsection_download[Title],0),6),INDEX(sectionsubsection10[],MATCH(sectionsubsection[[#This Row],[Title]],sectionsubsection10[Title],0),6))</f>
        <v>3lmOYo1HEXN9WTJSOmoeqn</v>
      </c>
      <c r="V50">
        <f>COUNTIF(Z:Z,sectionsubsection[[#This Row],[Title]])</f>
        <v>1</v>
      </c>
      <c r="X50" s="6"/>
      <c r="Y50" s="6"/>
      <c r="Z50" s="8" t="s">
        <v>2078</v>
      </c>
      <c r="AA50" s="8" t="e">
        <v>#N/A</v>
      </c>
      <c r="AB50" s="8" t="e">
        <v>#N/A</v>
      </c>
      <c r="AC50" s="6" t="s">
        <v>2079</v>
      </c>
    </row>
    <row r="51" spans="1:29" ht="130.5">
      <c r="A51" t="s">
        <v>2080</v>
      </c>
      <c r="B51" s="4" t="s">
        <v>2081</v>
      </c>
      <c r="C51" s="4" t="s">
        <v>2082</v>
      </c>
      <c r="D51">
        <v>8</v>
      </c>
      <c r="P51" t="s">
        <v>1108</v>
      </c>
      <c r="Q51" t="s">
        <v>860</v>
      </c>
      <c r="R51" s="5" t="str">
        <f t="shared" si="1"/>
        <v>3Xuqd2nxrHRHWBMMAl2PDV5TvyR0UgB0EOmnMkFaZftX</v>
      </c>
      <c r="S51" s="5">
        <f>INDEX(allsections[[S]:[Order]],MATCH(P51,allsections[SGUID],0),3)</f>
        <v>26</v>
      </c>
      <c r="T51" s="5">
        <f>INDEX(allsections[[S]:[Order]],MATCH(Q51,allsections[SGUID],0),3)</f>
        <v>0</v>
      </c>
      <c r="U51" t="str">
        <f>IF(sectionsubsection[[#This Row],[Schon da?]]=1,INDEX(sectionsubsection_download[],MATCH(sectionsubsection[[#This Row],[Title]],sectionsubsection_download[Title],0),6),INDEX(sectionsubsection10[],MATCH(sectionsubsection[[#This Row],[Title]],sectionsubsection10[Title],0),6))</f>
        <v>4Hbavnq82IxeTzp86PTwLH</v>
      </c>
      <c r="V51">
        <f>COUNTIF(Z:Z,sectionsubsection[[#This Row],[Title]])</f>
        <v>1</v>
      </c>
      <c r="X51" s="7"/>
      <c r="Y51" s="7"/>
      <c r="Z51" s="8" t="s">
        <v>2083</v>
      </c>
      <c r="AA51" s="8" t="e">
        <v>#N/A</v>
      </c>
      <c r="AB51" s="8" t="e">
        <v>#N/A</v>
      </c>
      <c r="AC51" s="7" t="s">
        <v>2084</v>
      </c>
    </row>
    <row r="52" spans="1:29" ht="43.5">
      <c r="A52" t="s">
        <v>1543</v>
      </c>
      <c r="B52" s="4" t="s">
        <v>2085</v>
      </c>
      <c r="C52" s="4" t="s">
        <v>58</v>
      </c>
      <c r="D52">
        <v>8</v>
      </c>
      <c r="P52" t="s">
        <v>1705</v>
      </c>
      <c r="Q52" t="s">
        <v>1734</v>
      </c>
      <c r="R52" s="5" t="str">
        <f t="shared" si="1"/>
        <v>696jSQYmLVDJoD3UnofwTY7GSUGbBCg0zqqdO3nIYknt</v>
      </c>
      <c r="S52" s="5">
        <f>INDEX(allsections[[S]:[Order]],MATCH(P52,allsections[SGUID],0),3)</f>
        <v>30</v>
      </c>
      <c r="T52" s="5">
        <f>INDEX(allsections[[S]:[Order]],MATCH(Q52,allsections[SGUID],0),3)</f>
        <v>3004</v>
      </c>
      <c r="U52" t="str">
        <f>IF(sectionsubsection[[#This Row],[Schon da?]]=1,INDEX(sectionsubsection_download[],MATCH(sectionsubsection[[#This Row],[Title]],sectionsubsection_download[Title],0),6),INDEX(sectionsubsection10[],MATCH(sectionsubsection[[#This Row],[Title]],sectionsubsection10[Title],0),6))</f>
        <v>5k6Z1qS7vCZ6NXbWiaUJu9</v>
      </c>
      <c r="V52">
        <f>COUNTIF(Z:Z,sectionsubsection[[#This Row],[Title]])</f>
        <v>1</v>
      </c>
      <c r="X52" s="6"/>
      <c r="Y52" s="6"/>
      <c r="Z52" s="8" t="s">
        <v>2086</v>
      </c>
      <c r="AA52" s="8" t="e">
        <v>#N/A</v>
      </c>
      <c r="AB52" s="8" t="e">
        <v>#N/A</v>
      </c>
      <c r="AC52" s="6" t="s">
        <v>2087</v>
      </c>
    </row>
    <row r="53" spans="1:29" ht="72.5">
      <c r="A53" t="s">
        <v>2088</v>
      </c>
      <c r="B53" s="4" t="s">
        <v>2089</v>
      </c>
      <c r="C53" s="4" t="s">
        <v>58</v>
      </c>
      <c r="D53">
        <v>9</v>
      </c>
      <c r="P53" t="s">
        <v>1705</v>
      </c>
      <c r="Q53" t="s">
        <v>1728</v>
      </c>
      <c r="R53" s="5" t="str">
        <f t="shared" si="1"/>
        <v>696jSQYmLVDJoD3UnofwTY6aZY7458MgGAXucrp2rDfj</v>
      </c>
      <c r="S53" s="5">
        <f>INDEX(allsections[[S]:[Order]],MATCH(P53,allsections[SGUID],0),3)</f>
        <v>30</v>
      </c>
      <c r="T53" s="5">
        <f>INDEX(allsections[[S]:[Order]],MATCH(Q53,allsections[SGUID],0),3)</f>
        <v>3006</v>
      </c>
      <c r="U53" t="str">
        <f>IF(sectionsubsection[[#This Row],[Schon da?]]=1,INDEX(sectionsubsection_download[],MATCH(sectionsubsection[[#This Row],[Title]],sectionsubsection_download[Title],0),6),INDEX(sectionsubsection10[],MATCH(sectionsubsection[[#This Row],[Title]],sectionsubsection10[Title],0),6))</f>
        <v>tDOe2o0zWYqYm0KNgqj9x</v>
      </c>
      <c r="V53">
        <f>COUNTIF(Z:Z,sectionsubsection[[#This Row],[Title]])</f>
        <v>1</v>
      </c>
      <c r="X53" s="7"/>
      <c r="Y53" s="7"/>
      <c r="Z53" s="8" t="s">
        <v>2090</v>
      </c>
      <c r="AA53" s="8" t="e">
        <v>#N/A</v>
      </c>
      <c r="AB53" s="8" t="e">
        <v>#N/A</v>
      </c>
      <c r="AC53" s="7" t="s">
        <v>2091</v>
      </c>
    </row>
    <row r="54" spans="1:29">
      <c r="A54" t="s">
        <v>2092</v>
      </c>
      <c r="B54" s="4" t="s">
        <v>2093</v>
      </c>
      <c r="C54" s="4" t="s">
        <v>58</v>
      </c>
      <c r="D54">
        <v>9</v>
      </c>
      <c r="P54" t="s">
        <v>1705</v>
      </c>
      <c r="Q54" t="s">
        <v>1868</v>
      </c>
      <c r="R54" s="5" t="str">
        <f t="shared" si="1"/>
        <v>696jSQYmLVDJoD3UnofwTYuzn8UMxTkF1w7M3FTD0sW</v>
      </c>
      <c r="S54" s="5">
        <f>INDEX(allsections[[S]:[Order]],MATCH(P54,allsections[SGUID],0),3)</f>
        <v>30</v>
      </c>
      <c r="T54" s="5">
        <f>INDEX(allsections[[S]:[Order]],MATCH(Q54,allsections[SGUID],0),3)</f>
        <v>3003</v>
      </c>
      <c r="U54" t="str">
        <f>IF(sectionsubsection[[#This Row],[Schon da?]]=1,INDEX(sectionsubsection_download[],MATCH(sectionsubsection[[#This Row],[Title]],sectionsubsection_download[Title],0),6),INDEX(sectionsubsection10[],MATCH(sectionsubsection[[#This Row],[Title]],sectionsubsection10[Title],0),6))</f>
        <v>21mCH63CMsUTKkluKw6dN9</v>
      </c>
      <c r="V54">
        <f>COUNTIF(Z:Z,sectionsubsection[[#This Row],[Title]])</f>
        <v>1</v>
      </c>
      <c r="X54" s="6"/>
      <c r="Y54" s="6"/>
      <c r="Z54" s="8" t="s">
        <v>2094</v>
      </c>
      <c r="AA54" s="8" t="e">
        <v>#N/A</v>
      </c>
      <c r="AB54" s="8" t="e">
        <v>#N/A</v>
      </c>
      <c r="AC54" s="6" t="s">
        <v>2095</v>
      </c>
    </row>
    <row r="55" spans="1:29" ht="130.5">
      <c r="A55" t="s">
        <v>2096</v>
      </c>
      <c r="B55" s="4" t="s">
        <v>2097</v>
      </c>
      <c r="C55" s="4" t="s">
        <v>58</v>
      </c>
      <c r="D55">
        <v>9</v>
      </c>
      <c r="P55" t="s">
        <v>1578</v>
      </c>
      <c r="Q55" t="s">
        <v>860</v>
      </c>
      <c r="R55" s="5" t="str">
        <f t="shared" si="1"/>
        <v>2o0PHrjwVpc8TxdOBpkPzy5TvyR0UgB0EOmnMkFaZftX</v>
      </c>
      <c r="S55" s="5">
        <f>INDEX(allsections[[S]:[Order]],MATCH(P55,allsections[SGUID],0),3)</f>
        <v>16</v>
      </c>
      <c r="T55" s="5">
        <f>INDEX(allsections[[S]:[Order]],MATCH(Q55,allsections[SGUID],0),3)</f>
        <v>0</v>
      </c>
      <c r="U55" t="str">
        <f>IF(sectionsubsection[[#This Row],[Schon da?]]=1,INDEX(sectionsubsection_download[],MATCH(sectionsubsection[[#This Row],[Title]],sectionsubsection_download[Title],0),6),INDEX(sectionsubsection10[],MATCH(sectionsubsection[[#This Row],[Title]],sectionsubsection10[Title],0),6))</f>
        <v>5RQ8IqiLnmA7DEtNqhNVls</v>
      </c>
      <c r="V55">
        <f>COUNTIF(Z:Z,sectionsubsection[[#This Row],[Title]])</f>
        <v>1</v>
      </c>
      <c r="X55" s="7"/>
      <c r="Y55" s="7"/>
      <c r="Z55" s="8" t="s">
        <v>2098</v>
      </c>
      <c r="AA55" s="8" t="e">
        <v>#N/A</v>
      </c>
      <c r="AB55" s="8" t="e">
        <v>#N/A</v>
      </c>
      <c r="AC55" s="7" t="s">
        <v>2099</v>
      </c>
    </row>
    <row r="56" spans="1:29" ht="72.5">
      <c r="A56" t="s">
        <v>1566</v>
      </c>
      <c r="B56" s="4" t="s">
        <v>2100</v>
      </c>
      <c r="C56" s="4" t="s">
        <v>58</v>
      </c>
      <c r="D56">
        <v>9</v>
      </c>
      <c r="P56" t="s">
        <v>1554</v>
      </c>
      <c r="Q56" t="s">
        <v>860</v>
      </c>
      <c r="R56" s="5" t="str">
        <f t="shared" si="1"/>
        <v>48EClxc2uJIvBOW8IlSEPt5TvyR0UgB0EOmnMkFaZftX</v>
      </c>
      <c r="S56" s="5">
        <f>INDEX(allsections[[S]:[Order]],MATCH(P56,allsections[SGUID],0),3)</f>
        <v>15</v>
      </c>
      <c r="T56" s="5">
        <f>INDEX(allsections[[S]:[Order]],MATCH(Q56,allsections[SGUID],0),3)</f>
        <v>0</v>
      </c>
      <c r="U56" t="str">
        <f>IF(sectionsubsection[[#This Row],[Schon da?]]=1,INDEX(sectionsubsection_download[],MATCH(sectionsubsection[[#This Row],[Title]],sectionsubsection_download[Title],0),6),INDEX(sectionsubsection10[],MATCH(sectionsubsection[[#This Row],[Title]],sectionsubsection10[Title],0),6))</f>
        <v>3L2zyFJ2zu5HQQgkTRwa7p</v>
      </c>
      <c r="V56">
        <f>COUNTIF(Z:Z,sectionsubsection[[#This Row],[Title]])</f>
        <v>1</v>
      </c>
      <c r="X56" s="6"/>
      <c r="Y56" s="6"/>
      <c r="Z56" s="8" t="s">
        <v>2101</v>
      </c>
      <c r="AA56" s="8" t="e">
        <v>#N/A</v>
      </c>
      <c r="AB56" s="8" t="e">
        <v>#N/A</v>
      </c>
      <c r="AC56" s="6" t="s">
        <v>2102</v>
      </c>
    </row>
    <row r="57" spans="1:29" ht="101.5">
      <c r="A57" t="s">
        <v>2103</v>
      </c>
      <c r="B57" s="4" t="s">
        <v>2104</v>
      </c>
      <c r="C57" s="4" t="s">
        <v>58</v>
      </c>
      <c r="D57">
        <v>9</v>
      </c>
      <c r="P57" t="s">
        <v>1589</v>
      </c>
      <c r="Q57" t="s">
        <v>860</v>
      </c>
      <c r="R57" s="5" t="str">
        <f t="shared" si="1"/>
        <v>7bt3lOtOqh5dlKm5Rqrjx45TvyR0UgB0EOmnMkFaZftX</v>
      </c>
      <c r="S57" s="5">
        <f>INDEX(allsections[[S]:[Order]],MATCH(P57,allsections[SGUID],0),3)</f>
        <v>14</v>
      </c>
      <c r="T57" s="5">
        <f>INDEX(allsections[[S]:[Order]],MATCH(Q57,allsections[SGUID],0),3)</f>
        <v>0</v>
      </c>
      <c r="U57" t="str">
        <f>IF(sectionsubsection[[#This Row],[Schon da?]]=1,INDEX(sectionsubsection_download[],MATCH(sectionsubsection[[#This Row],[Title]],sectionsubsection_download[Title],0),6),INDEX(sectionsubsection10[],MATCH(sectionsubsection[[#This Row],[Title]],sectionsubsection10[Title],0),6))</f>
        <v>SAeb09u4BIJU5hywl5ZTk</v>
      </c>
      <c r="V57">
        <f>COUNTIF(Z:Z,sectionsubsection[[#This Row],[Title]])</f>
        <v>1</v>
      </c>
      <c r="X57" s="7"/>
      <c r="Y57" s="7"/>
      <c r="Z57" s="8" t="s">
        <v>2105</v>
      </c>
      <c r="AA57" s="8" t="e">
        <v>#N/A</v>
      </c>
      <c r="AB57" s="8" t="e">
        <v>#N/A</v>
      </c>
      <c r="AC57" s="7" t="s">
        <v>2106</v>
      </c>
    </row>
    <row r="58" spans="1:29" ht="377">
      <c r="A58" t="s">
        <v>2107</v>
      </c>
      <c r="B58" s="4" t="s">
        <v>2108</v>
      </c>
      <c r="C58" s="4" t="s">
        <v>2109</v>
      </c>
      <c r="D58">
        <v>9</v>
      </c>
      <c r="P58" t="s">
        <v>906</v>
      </c>
      <c r="Q58" t="s">
        <v>860</v>
      </c>
      <c r="R58" s="5" t="str">
        <f t="shared" si="1"/>
        <v>6l21qjBupUIUO8XLCiUEef5TvyR0UgB0EOmnMkFaZftX</v>
      </c>
      <c r="S58" s="5">
        <f>INDEX(allsections[[S]:[Order]],MATCH(P58,allsections[SGUID],0),3)</f>
        <v>2</v>
      </c>
      <c r="T58" s="5">
        <f>INDEX(allsections[[S]:[Order]],MATCH(Q58,allsections[SGUID],0),3)</f>
        <v>0</v>
      </c>
      <c r="U58" t="str">
        <f>IF(sectionsubsection[[#This Row],[Schon da?]]=1,INDEX(sectionsubsection_download[],MATCH(sectionsubsection[[#This Row],[Title]],sectionsubsection_download[Title],0),6),INDEX(sectionsubsection10[],MATCH(sectionsubsection[[#This Row],[Title]],sectionsubsection10[Title],0),6))</f>
        <v>5z698mI9SK13uqc3qKoGYH</v>
      </c>
      <c r="V58">
        <f>COUNTIF(Z:Z,sectionsubsection[[#This Row],[Title]])</f>
        <v>1</v>
      </c>
      <c r="X58" s="6"/>
      <c r="Y58" s="6"/>
      <c r="Z58" s="8" t="s">
        <v>2110</v>
      </c>
      <c r="AA58" s="8" t="e">
        <v>#N/A</v>
      </c>
      <c r="AB58" s="8" t="e">
        <v>#N/A</v>
      </c>
      <c r="AC58" s="6" t="s">
        <v>2111</v>
      </c>
    </row>
    <row r="59" spans="1:29" ht="58">
      <c r="A59" t="s">
        <v>2112</v>
      </c>
      <c r="B59" s="4" t="s">
        <v>2113</v>
      </c>
      <c r="C59" t="s">
        <v>2114</v>
      </c>
      <c r="D59">
        <v>10</v>
      </c>
      <c r="P59" t="s">
        <v>1622</v>
      </c>
      <c r="Q59" t="s">
        <v>860</v>
      </c>
      <c r="R59" s="5" t="str">
        <f t="shared" si="1"/>
        <v>36VGW0OgI5dbYuNy8pN1X45TvyR0UgB0EOmnMkFaZftX</v>
      </c>
      <c r="S59" s="5">
        <f>INDEX(allsections[[S]:[Order]],MATCH(P59,allsections[SGUID],0),3)</f>
        <v>10</v>
      </c>
      <c r="T59" s="5">
        <f>INDEX(allsections[[S]:[Order]],MATCH(Q59,allsections[SGUID],0),3)</f>
        <v>0</v>
      </c>
      <c r="U59" t="str">
        <f>IF(sectionsubsection[[#This Row],[Schon da?]]=1,INDEX(sectionsubsection_download[],MATCH(sectionsubsection[[#This Row],[Title]],sectionsubsection_download[Title],0),6),INDEX(sectionsubsection10[],MATCH(sectionsubsection[[#This Row],[Title]],sectionsubsection10[Title],0),6))</f>
        <v>4dqTp7fkABPCSIwP6BJ67E</v>
      </c>
      <c r="V59">
        <f>COUNTIF(Z:Z,sectionsubsection[[#This Row],[Title]])</f>
        <v>1</v>
      </c>
      <c r="X59" s="7"/>
      <c r="Y59" s="7"/>
      <c r="Z59" s="8" t="s">
        <v>2115</v>
      </c>
      <c r="AA59" s="8" t="e">
        <v>#N/A</v>
      </c>
      <c r="AB59" s="8" t="e">
        <v>#N/A</v>
      </c>
      <c r="AC59" s="7" t="s">
        <v>2116</v>
      </c>
    </row>
    <row r="60" spans="1:29" ht="43.5">
      <c r="A60" t="s">
        <v>2117</v>
      </c>
      <c r="B60" s="4" t="s">
        <v>2118</v>
      </c>
      <c r="C60" s="4" t="s">
        <v>58</v>
      </c>
      <c r="D60">
        <v>10</v>
      </c>
      <c r="P60" t="s">
        <v>1566</v>
      </c>
      <c r="Q60" t="s">
        <v>860</v>
      </c>
      <c r="R60" s="5" t="str">
        <f t="shared" si="1"/>
        <v>5ZEbtYAwaiK1X4qvVH0ye85TvyR0UgB0EOmnMkFaZftX</v>
      </c>
      <c r="S60" s="5">
        <f>INDEX(allsections[[S]:[Order]],MATCH(P60,allsections[SGUID],0),3)</f>
        <v>9</v>
      </c>
      <c r="T60" s="5">
        <f>INDEX(allsections[[S]:[Order]],MATCH(Q60,allsections[SGUID],0),3)</f>
        <v>0</v>
      </c>
      <c r="U60" t="str">
        <f>IF(sectionsubsection[[#This Row],[Schon da?]]=1,INDEX(sectionsubsection_download[],MATCH(sectionsubsection[[#This Row],[Title]],sectionsubsection_download[Title],0),6),INDEX(sectionsubsection10[],MATCH(sectionsubsection[[#This Row],[Title]],sectionsubsection10[Title],0),6))</f>
        <v>1nW8TTNH1fusUklcAyzJ3O</v>
      </c>
      <c r="V60">
        <f>COUNTIF(Z:Z,sectionsubsection[[#This Row],[Title]])</f>
        <v>1</v>
      </c>
      <c r="X60" s="6"/>
      <c r="Y60" s="6"/>
      <c r="Z60" s="8" t="s">
        <v>2119</v>
      </c>
      <c r="AA60" s="8" t="e">
        <v>#N/A</v>
      </c>
      <c r="AB60" s="8" t="e">
        <v>#N/A</v>
      </c>
      <c r="AC60" s="6" t="s">
        <v>2120</v>
      </c>
    </row>
    <row r="61" spans="1:29" ht="101.5">
      <c r="A61" t="s">
        <v>2121</v>
      </c>
      <c r="B61" s="4" t="s">
        <v>2122</v>
      </c>
      <c r="C61" s="4" t="s">
        <v>58</v>
      </c>
      <c r="D61">
        <v>10</v>
      </c>
      <c r="P61" t="s">
        <v>1543</v>
      </c>
      <c r="Q61" t="s">
        <v>860</v>
      </c>
      <c r="R61" s="5" t="str">
        <f t="shared" si="1"/>
        <v>7HDQtIsDtzns0bD1ntR0eP5TvyR0UgB0EOmnMkFaZftX</v>
      </c>
      <c r="S61" s="5">
        <f>INDEX(allsections[[S]:[Order]],MATCH(P61,allsections[SGUID],0),3)</f>
        <v>8</v>
      </c>
      <c r="T61" s="5">
        <f>INDEX(allsections[[S]:[Order]],MATCH(Q61,allsections[SGUID],0),3)</f>
        <v>0</v>
      </c>
      <c r="U61" t="str">
        <f>IF(sectionsubsection[[#This Row],[Schon da?]]=1,INDEX(sectionsubsection_download[],MATCH(sectionsubsection[[#This Row],[Title]],sectionsubsection_download[Title],0),6),INDEX(sectionsubsection10[],MATCH(sectionsubsection[[#This Row],[Title]],sectionsubsection10[Title],0),6))</f>
        <v>1iBxbUx6cezVlgCvMmOwI9</v>
      </c>
      <c r="V61">
        <f>COUNTIF(Z:Z,sectionsubsection[[#This Row],[Title]])</f>
        <v>1</v>
      </c>
      <c r="X61" s="7"/>
      <c r="Y61" s="7"/>
      <c r="Z61" s="8" t="s">
        <v>2123</v>
      </c>
      <c r="AA61" s="8" t="e">
        <v>#N/A</v>
      </c>
      <c r="AB61" s="8" t="e">
        <v>#N/A</v>
      </c>
      <c r="AC61" s="7" t="s">
        <v>2124</v>
      </c>
    </row>
    <row r="62" spans="1:29" ht="29">
      <c r="A62" t="s">
        <v>2125</v>
      </c>
      <c r="B62" s="4" t="s">
        <v>2126</v>
      </c>
      <c r="C62" s="4" t="s">
        <v>58</v>
      </c>
      <c r="D62">
        <v>10</v>
      </c>
      <c r="P62" t="s">
        <v>859</v>
      </c>
      <c r="Q62" t="s">
        <v>860</v>
      </c>
      <c r="R62" s="5" t="str">
        <f t="shared" si="1"/>
        <v>4gUkP5eS8EnUG0fKZ0tMiZ5TvyR0UgB0EOmnMkFaZftX</v>
      </c>
      <c r="S62" s="5">
        <f>INDEX(allsections[[S]:[Order]],MATCH(P62,allsections[SGUID],0),3)</f>
        <v>7</v>
      </c>
      <c r="T62" s="5">
        <f>INDEX(allsections[[S]:[Order]],MATCH(Q62,allsections[SGUID],0),3)</f>
        <v>0</v>
      </c>
      <c r="U62" t="str">
        <f>IF(sectionsubsection[[#This Row],[Schon da?]]=1,INDEX(sectionsubsection_download[],MATCH(sectionsubsection[[#This Row],[Title]],sectionsubsection_download[Title],0),6),INDEX(sectionsubsection10[],MATCH(sectionsubsection[[#This Row],[Title]],sectionsubsection10[Title],0),6))</f>
        <v>4amaTwSSW3aZdfZj8YONNc</v>
      </c>
      <c r="V62">
        <f>COUNTIF(Z:Z,sectionsubsection[[#This Row],[Title]])</f>
        <v>1</v>
      </c>
      <c r="X62" s="6"/>
      <c r="Y62" s="6"/>
      <c r="Z62" s="8" t="s">
        <v>2127</v>
      </c>
      <c r="AA62" s="8" t="e">
        <v>#N/A</v>
      </c>
      <c r="AB62" s="8" t="e">
        <v>#N/A</v>
      </c>
      <c r="AC62" s="6" t="s">
        <v>2128</v>
      </c>
    </row>
    <row r="63" spans="1:29" ht="290">
      <c r="A63" t="s">
        <v>2129</v>
      </c>
      <c r="B63" s="4" t="s">
        <v>2130</v>
      </c>
      <c r="C63" s="4" t="s">
        <v>2131</v>
      </c>
      <c r="D63">
        <v>10</v>
      </c>
      <c r="P63" t="s">
        <v>1365</v>
      </c>
      <c r="Q63" t="s">
        <v>860</v>
      </c>
      <c r="R63" s="5" t="str">
        <f t="shared" si="1"/>
        <v>4ZGW9ZWBwWewpL1DYzfgyb5TvyR0UgB0EOmnMkFaZftX</v>
      </c>
      <c r="S63" s="5">
        <f>INDEX(allsections[[S]:[Order]],MATCH(P63,allsections[SGUID],0),3)</f>
        <v>6</v>
      </c>
      <c r="T63" s="5">
        <f>INDEX(allsections[[S]:[Order]],MATCH(Q63,allsections[SGUID],0),3)</f>
        <v>0</v>
      </c>
      <c r="U63" t="str">
        <f>IF(sectionsubsection[[#This Row],[Schon da?]]=1,INDEX(sectionsubsection_download[],MATCH(sectionsubsection[[#This Row],[Title]],sectionsubsection_download[Title],0),6),INDEX(sectionsubsection10[],MATCH(sectionsubsection[[#This Row],[Title]],sectionsubsection10[Title],0),6))</f>
        <v>4CJaPlJ48CsnwJPpOBaOcW</v>
      </c>
      <c r="V63">
        <f>COUNTIF(Z:Z,sectionsubsection[[#This Row],[Title]])</f>
        <v>1</v>
      </c>
      <c r="X63" s="7"/>
      <c r="Y63" s="7"/>
      <c r="Z63" s="8" t="s">
        <v>2132</v>
      </c>
      <c r="AA63" s="8" t="e">
        <v>#N/A</v>
      </c>
      <c r="AB63" s="8" t="e">
        <v>#N/A</v>
      </c>
      <c r="AC63" s="7" t="s">
        <v>2133</v>
      </c>
    </row>
    <row r="64" spans="1:29" ht="43.5">
      <c r="A64" t="s">
        <v>1622</v>
      </c>
      <c r="B64" s="4" t="s">
        <v>2134</v>
      </c>
      <c r="C64" s="4" t="s">
        <v>58</v>
      </c>
      <c r="D64">
        <v>10</v>
      </c>
      <c r="P64" t="s">
        <v>912</v>
      </c>
      <c r="Q64" t="s">
        <v>860</v>
      </c>
      <c r="R64" s="5" t="str">
        <f t="shared" si="1"/>
        <v>5OZ3Oy0MVM5jXao9ZvAlrA5TvyR0UgB0EOmnMkFaZftX</v>
      </c>
      <c r="S64" s="5">
        <f>INDEX(allsections[[S]:[Order]],MATCH(P64,allsections[SGUID],0),3)</f>
        <v>18</v>
      </c>
      <c r="T64" s="5">
        <f>INDEX(allsections[[S]:[Order]],MATCH(Q64,allsections[SGUID],0),3)</f>
        <v>0</v>
      </c>
      <c r="U64" t="str">
        <f>IF(sectionsubsection[[#This Row],[Schon da?]]=1,INDEX(sectionsubsection_download[],MATCH(sectionsubsection[[#This Row],[Title]],sectionsubsection_download[Title],0),6),INDEX(sectionsubsection10[],MATCH(sectionsubsection[[#This Row],[Title]],sectionsubsection10[Title],0),6))</f>
        <v>vmjGfCIFJSM7cQD7NFV80</v>
      </c>
      <c r="V64">
        <f>COUNTIF(Z:Z,sectionsubsection[[#This Row],[Title]])</f>
        <v>1</v>
      </c>
      <c r="X64" s="6"/>
      <c r="Y64" s="6"/>
      <c r="Z64" s="8" t="s">
        <v>2135</v>
      </c>
      <c r="AA64" s="8" t="e">
        <v>#N/A</v>
      </c>
      <c r="AB64" s="8" t="e">
        <v>#N/A</v>
      </c>
      <c r="AC64" s="6" t="s">
        <v>2136</v>
      </c>
    </row>
    <row r="65" spans="1:29" ht="87">
      <c r="A65" t="s">
        <v>2137</v>
      </c>
      <c r="B65" s="4" t="s">
        <v>2138</v>
      </c>
      <c r="C65" s="4" t="s">
        <v>58</v>
      </c>
      <c r="D65">
        <v>11</v>
      </c>
      <c r="P65" t="s">
        <v>1217</v>
      </c>
      <c r="Q65" t="s">
        <v>860</v>
      </c>
      <c r="R65" s="5" t="str">
        <f t="shared" si="1"/>
        <v>1kzI7hCCMY4wQOFQmIPOPD5TvyR0UgB0EOmnMkFaZftX</v>
      </c>
      <c r="S65" s="5">
        <f>INDEX(allsections[[S]:[Order]],MATCH(P65,allsections[SGUID],0),3)</f>
        <v>4</v>
      </c>
      <c r="T65" s="5">
        <f>INDEX(allsections[[S]:[Order]],MATCH(Q65,allsections[SGUID],0),3)</f>
        <v>0</v>
      </c>
      <c r="U65" t="str">
        <f>IF(sectionsubsection[[#This Row],[Schon da?]]=1,INDEX(sectionsubsection_download[],MATCH(sectionsubsection[[#This Row],[Title]],sectionsubsection_download[Title],0),6),INDEX(sectionsubsection10[],MATCH(sectionsubsection[[#This Row],[Title]],sectionsubsection10[Title],0),6))</f>
        <v>101TCDdkyoiKx59uYCCXGd</v>
      </c>
      <c r="V65">
        <f>COUNTIF(Z:Z,sectionsubsection[[#This Row],[Title]])</f>
        <v>1</v>
      </c>
      <c r="X65" s="7"/>
      <c r="Y65" s="7"/>
      <c r="Z65" s="8" t="s">
        <v>2139</v>
      </c>
      <c r="AA65" s="8" t="e">
        <v>#N/A</v>
      </c>
      <c r="AB65" s="8" t="e">
        <v>#N/A</v>
      </c>
      <c r="AC65" s="7" t="s">
        <v>2140</v>
      </c>
    </row>
    <row r="66" spans="1:29" ht="87">
      <c r="A66" t="s">
        <v>2141</v>
      </c>
      <c r="B66" s="4" t="s">
        <v>2142</v>
      </c>
      <c r="C66" s="4" t="s">
        <v>58</v>
      </c>
      <c r="D66">
        <v>11</v>
      </c>
      <c r="X66" s="6"/>
      <c r="Y66" s="6"/>
      <c r="Z66" s="8" t="s">
        <v>2143</v>
      </c>
      <c r="AA66" s="8" t="e">
        <v>#N/A</v>
      </c>
      <c r="AB66" s="8" t="e">
        <v>#N/A</v>
      </c>
      <c r="AC66" s="6" t="s">
        <v>2144</v>
      </c>
    </row>
    <row r="67" spans="1:29" ht="101.5">
      <c r="A67" t="s">
        <v>2145</v>
      </c>
      <c r="B67" s="4" t="s">
        <v>2146</v>
      </c>
      <c r="C67" s="4" t="s">
        <v>58</v>
      </c>
      <c r="D67">
        <v>11</v>
      </c>
      <c r="X67" s="7"/>
      <c r="Y67" s="7"/>
      <c r="Z67" s="8" t="s">
        <v>2147</v>
      </c>
      <c r="AA67" s="8" t="e">
        <v>#N/A</v>
      </c>
      <c r="AB67" s="8" t="e">
        <v>#N/A</v>
      </c>
      <c r="AC67" s="7" t="s">
        <v>2148</v>
      </c>
    </row>
    <row r="68" spans="1:29" ht="406">
      <c r="A68" t="s">
        <v>2149</v>
      </c>
      <c r="B68" s="4" t="s">
        <v>2150</v>
      </c>
      <c r="C68" s="4" t="s">
        <v>2151</v>
      </c>
      <c r="D68">
        <v>11</v>
      </c>
      <c r="X68" s="6"/>
      <c r="Y68" s="6"/>
      <c r="Z68" s="8" t="s">
        <v>2152</v>
      </c>
      <c r="AA68" s="8" t="e">
        <v>#N/A</v>
      </c>
      <c r="AB68" s="8" t="e">
        <v>#N/A</v>
      </c>
      <c r="AC68" s="6" t="s">
        <v>2153</v>
      </c>
    </row>
    <row r="69" spans="1:29" ht="87">
      <c r="A69" t="s">
        <v>1560</v>
      </c>
      <c r="B69" s="4" t="s">
        <v>2154</v>
      </c>
      <c r="C69" s="4" t="s">
        <v>58</v>
      </c>
      <c r="D69">
        <v>11</v>
      </c>
      <c r="X69" s="7"/>
      <c r="Y69" s="7"/>
      <c r="Z69" s="8" t="s">
        <v>2155</v>
      </c>
      <c r="AA69" s="8" t="e">
        <v>#N/A</v>
      </c>
      <c r="AB69" s="8" t="e">
        <v>#N/A</v>
      </c>
      <c r="AC69" s="7" t="s">
        <v>2156</v>
      </c>
    </row>
    <row r="70" spans="1:29" ht="409.5">
      <c r="A70" t="s">
        <v>2157</v>
      </c>
      <c r="B70" s="4" t="s">
        <v>2158</v>
      </c>
      <c r="C70" s="4" t="s">
        <v>2159</v>
      </c>
      <c r="D70">
        <v>11</v>
      </c>
      <c r="X70" s="6"/>
      <c r="Y70" s="6"/>
      <c r="Z70" s="8" t="s">
        <v>2160</v>
      </c>
      <c r="AA70" s="8" t="e">
        <v>#N/A</v>
      </c>
      <c r="AB70" s="8" t="e">
        <v>#N/A</v>
      </c>
      <c r="AC70" s="6" t="s">
        <v>2161</v>
      </c>
    </row>
    <row r="71" spans="1:29" ht="58">
      <c r="A71" t="s">
        <v>2162</v>
      </c>
      <c r="B71" s="4" t="s">
        <v>2163</v>
      </c>
      <c r="C71" s="4" t="s">
        <v>58</v>
      </c>
      <c r="D71">
        <v>12</v>
      </c>
      <c r="X71" s="7"/>
      <c r="Y71" s="7"/>
      <c r="Z71" s="8" t="s">
        <v>2164</v>
      </c>
      <c r="AA71" s="8" t="e">
        <v>#N/A</v>
      </c>
      <c r="AB71" s="8" t="e">
        <v>#N/A</v>
      </c>
      <c r="AC71" s="7" t="s">
        <v>2165</v>
      </c>
    </row>
    <row r="72" spans="1:29" ht="58">
      <c r="A72" t="s">
        <v>2166</v>
      </c>
      <c r="B72" s="4" t="s">
        <v>2167</v>
      </c>
      <c r="C72" s="4" t="s">
        <v>58</v>
      </c>
      <c r="D72">
        <v>12</v>
      </c>
      <c r="X72" s="6"/>
      <c r="Y72" s="6"/>
      <c r="Z72" s="8" t="s">
        <v>2168</v>
      </c>
      <c r="AA72" s="8" t="e">
        <v>#N/A</v>
      </c>
      <c r="AB72" s="8" t="e">
        <v>#N/A</v>
      </c>
      <c r="AC72" s="6" t="s">
        <v>2169</v>
      </c>
    </row>
    <row r="73" spans="1:29" ht="72.5">
      <c r="A73" t="s">
        <v>2170</v>
      </c>
      <c r="B73" s="4" t="s">
        <v>2171</v>
      </c>
      <c r="C73" s="4" t="s">
        <v>58</v>
      </c>
      <c r="D73">
        <v>12</v>
      </c>
      <c r="X73" s="7"/>
      <c r="Y73" s="7"/>
      <c r="Z73" s="8" t="s">
        <v>2172</v>
      </c>
      <c r="AA73" s="8" t="e">
        <v>#N/A</v>
      </c>
      <c r="AB73" s="8" t="e">
        <v>#N/A</v>
      </c>
      <c r="AC73" s="7" t="s">
        <v>2173</v>
      </c>
    </row>
    <row r="74" spans="1:29" ht="319">
      <c r="A74" t="s">
        <v>2174</v>
      </c>
      <c r="B74" s="4" t="s">
        <v>2175</v>
      </c>
      <c r="C74" s="4" t="s">
        <v>2176</v>
      </c>
      <c r="D74">
        <v>12</v>
      </c>
      <c r="X74" s="6"/>
      <c r="Y74" s="6"/>
      <c r="Z74" s="8" t="s">
        <v>2177</v>
      </c>
      <c r="AA74" s="8" t="e">
        <v>#N/A</v>
      </c>
      <c r="AB74" s="8" t="e">
        <v>#N/A</v>
      </c>
      <c r="AC74" s="6" t="s">
        <v>2178</v>
      </c>
    </row>
    <row r="75" spans="1:29" ht="58">
      <c r="A75" t="s">
        <v>1595</v>
      </c>
      <c r="B75" s="4" t="s">
        <v>2179</v>
      </c>
      <c r="C75" s="4" t="s">
        <v>58</v>
      </c>
      <c r="D75">
        <v>12</v>
      </c>
      <c r="X75" s="7"/>
      <c r="Y75" s="7"/>
      <c r="Z75" s="8" t="s">
        <v>2180</v>
      </c>
      <c r="AA75" s="8" t="e">
        <v>#N/A</v>
      </c>
      <c r="AB75" s="8" t="e">
        <v>#N/A</v>
      </c>
      <c r="AC75" s="7" t="s">
        <v>2181</v>
      </c>
    </row>
    <row r="76" spans="1:29" ht="409.5">
      <c r="A76" t="s">
        <v>2182</v>
      </c>
      <c r="B76" s="4" t="s">
        <v>2183</v>
      </c>
      <c r="C76" s="4" t="s">
        <v>2184</v>
      </c>
      <c r="D76">
        <v>12</v>
      </c>
      <c r="X76" s="6"/>
      <c r="Y76" s="6"/>
      <c r="Z76" s="8" t="s">
        <v>2185</v>
      </c>
      <c r="AA76" s="8" t="e">
        <v>#N/A</v>
      </c>
      <c r="AB76" s="8" t="e">
        <v>#N/A</v>
      </c>
      <c r="AC76" s="6" t="s">
        <v>2186</v>
      </c>
    </row>
    <row r="77" spans="1:29" ht="58">
      <c r="A77" t="s">
        <v>2187</v>
      </c>
      <c r="B77" s="4" t="s">
        <v>2188</v>
      </c>
      <c r="C77" s="4" t="s">
        <v>58</v>
      </c>
      <c r="D77">
        <v>13</v>
      </c>
      <c r="X77" s="7"/>
      <c r="Y77" s="7"/>
      <c r="Z77" s="8" t="s">
        <v>2189</v>
      </c>
      <c r="AA77" s="8" t="e">
        <v>#N/A</v>
      </c>
      <c r="AB77" s="8" t="e">
        <v>#N/A</v>
      </c>
      <c r="AC77" s="7" t="s">
        <v>2190</v>
      </c>
    </row>
    <row r="78" spans="1:29" ht="29">
      <c r="A78" t="s">
        <v>2191</v>
      </c>
      <c r="B78" s="4" t="s">
        <v>2192</v>
      </c>
      <c r="C78" s="4" t="s">
        <v>58</v>
      </c>
      <c r="D78">
        <v>13</v>
      </c>
      <c r="X78" s="6"/>
      <c r="Y78" s="6"/>
      <c r="Z78" s="8" t="s">
        <v>2193</v>
      </c>
      <c r="AA78" s="8" t="e">
        <v>#N/A</v>
      </c>
      <c r="AB78" s="8" t="e">
        <v>#N/A</v>
      </c>
      <c r="AC78" s="6" t="s">
        <v>2194</v>
      </c>
    </row>
    <row r="79" spans="1:29" ht="58">
      <c r="A79" t="s">
        <v>1292</v>
      </c>
      <c r="B79" s="4" t="s">
        <v>2195</v>
      </c>
      <c r="C79" s="4" t="s">
        <v>58</v>
      </c>
      <c r="D79">
        <v>13</v>
      </c>
      <c r="X79" s="7"/>
      <c r="Y79" s="7"/>
      <c r="Z79" s="8" t="s">
        <v>2196</v>
      </c>
      <c r="AA79" s="8" t="e">
        <v>#N/A</v>
      </c>
      <c r="AB79" s="8" t="e">
        <v>#N/A</v>
      </c>
      <c r="AC79" s="7" t="s">
        <v>2197</v>
      </c>
    </row>
    <row r="80" spans="1:29" ht="58">
      <c r="A80" t="s">
        <v>2198</v>
      </c>
      <c r="B80" s="4" t="s">
        <v>2199</v>
      </c>
      <c r="C80" s="4" t="s">
        <v>58</v>
      </c>
      <c r="D80">
        <v>13</v>
      </c>
      <c r="X80" s="6"/>
      <c r="Y80" s="6"/>
      <c r="Z80" s="8" t="s">
        <v>2200</v>
      </c>
      <c r="AA80" s="8" t="e">
        <v>#N/A</v>
      </c>
      <c r="AB80" s="8" t="e">
        <v>#N/A</v>
      </c>
      <c r="AC80" s="6" t="s">
        <v>2201</v>
      </c>
    </row>
    <row r="81" spans="1:29" ht="409.5">
      <c r="A81" t="s">
        <v>2202</v>
      </c>
      <c r="B81" s="4" t="s">
        <v>2203</v>
      </c>
      <c r="C81" s="4" t="s">
        <v>2204</v>
      </c>
      <c r="D81">
        <v>13</v>
      </c>
      <c r="X81" s="7"/>
      <c r="Y81" s="7"/>
      <c r="Z81" s="8" t="s">
        <v>2205</v>
      </c>
      <c r="AA81" s="8" t="e">
        <v>#N/A</v>
      </c>
      <c r="AB81" s="8" t="e">
        <v>#N/A</v>
      </c>
      <c r="AC81" s="7" t="s">
        <v>2206</v>
      </c>
    </row>
    <row r="82" spans="1:29" ht="87">
      <c r="A82" t="s">
        <v>2207</v>
      </c>
      <c r="B82" s="4" t="s">
        <v>2208</v>
      </c>
      <c r="C82" s="4" t="s">
        <v>58</v>
      </c>
      <c r="D82">
        <v>14</v>
      </c>
      <c r="X82" s="6"/>
      <c r="Y82" s="6"/>
      <c r="Z82" s="8" t="s">
        <v>2209</v>
      </c>
      <c r="AA82" s="8" t="e">
        <v>#N/A</v>
      </c>
      <c r="AB82" s="8" t="e">
        <v>#N/A</v>
      </c>
      <c r="AC82" s="6" t="s">
        <v>2210</v>
      </c>
    </row>
    <row r="83" spans="1:29" ht="58">
      <c r="A83" t="s">
        <v>2211</v>
      </c>
      <c r="B83" s="4" t="s">
        <v>2212</v>
      </c>
      <c r="C83" s="4" t="s">
        <v>58</v>
      </c>
      <c r="D83">
        <v>14</v>
      </c>
      <c r="X83" s="7"/>
      <c r="Y83" s="7"/>
      <c r="Z83" s="8" t="s">
        <v>2213</v>
      </c>
      <c r="AA83" s="8" t="e">
        <v>#N/A</v>
      </c>
      <c r="AB83" s="8" t="e">
        <v>#N/A</v>
      </c>
      <c r="AC83" s="7" t="s">
        <v>2214</v>
      </c>
    </row>
    <row r="84" spans="1:29" ht="87">
      <c r="A84" t="s">
        <v>1589</v>
      </c>
      <c r="B84" s="4" t="s">
        <v>2215</v>
      </c>
      <c r="C84" s="4" t="s">
        <v>58</v>
      </c>
      <c r="D84">
        <v>14</v>
      </c>
      <c r="X84" s="6"/>
      <c r="Y84" s="6"/>
      <c r="Z84" s="8" t="s">
        <v>2216</v>
      </c>
      <c r="AA84" s="8" t="e">
        <v>#N/A</v>
      </c>
      <c r="AB84" s="8" t="e">
        <v>#N/A</v>
      </c>
      <c r="AC84" s="6" t="s">
        <v>2217</v>
      </c>
    </row>
    <row r="85" spans="1:29" ht="409.5">
      <c r="A85" t="s">
        <v>2218</v>
      </c>
      <c r="B85" s="4" t="s">
        <v>2219</v>
      </c>
      <c r="C85" s="4" t="s">
        <v>2220</v>
      </c>
      <c r="D85">
        <v>14</v>
      </c>
      <c r="X85" s="7"/>
      <c r="Y85" s="7"/>
      <c r="Z85" s="8" t="s">
        <v>2221</v>
      </c>
      <c r="AA85" s="8" t="e">
        <v>#N/A</v>
      </c>
      <c r="AB85" s="8" t="e">
        <v>#N/A</v>
      </c>
      <c r="AC85" s="7" t="s">
        <v>2222</v>
      </c>
    </row>
    <row r="86" spans="1:29" ht="43.5">
      <c r="A86" t="s">
        <v>2223</v>
      </c>
      <c r="B86" s="4" t="s">
        <v>2224</v>
      </c>
      <c r="C86" s="4" t="s">
        <v>58</v>
      </c>
      <c r="D86">
        <v>15</v>
      </c>
      <c r="X86" s="6"/>
      <c r="Y86" s="6"/>
      <c r="Z86" s="8" t="s">
        <v>2225</v>
      </c>
      <c r="AA86" s="8" t="e">
        <v>#N/A</v>
      </c>
      <c r="AB86" s="8" t="e">
        <v>#N/A</v>
      </c>
      <c r="AC86" s="6" t="s">
        <v>2226</v>
      </c>
    </row>
    <row r="87" spans="1:29">
      <c r="A87" t="s">
        <v>2227</v>
      </c>
      <c r="B87" s="4" t="s">
        <v>2228</v>
      </c>
      <c r="C87" s="4" t="s">
        <v>58</v>
      </c>
      <c r="D87">
        <v>15</v>
      </c>
      <c r="X87" s="7"/>
      <c r="Y87" s="7"/>
      <c r="Z87" s="8" t="s">
        <v>2229</v>
      </c>
      <c r="AA87" s="8" t="e">
        <v>#N/A</v>
      </c>
      <c r="AB87" s="8" t="e">
        <v>#N/A</v>
      </c>
      <c r="AC87" s="7" t="s">
        <v>2230</v>
      </c>
    </row>
    <row r="88" spans="1:29" ht="43.5">
      <c r="A88" t="s">
        <v>1554</v>
      </c>
      <c r="B88" s="4" t="s">
        <v>2231</v>
      </c>
      <c r="C88" s="4" t="s">
        <v>58</v>
      </c>
      <c r="D88">
        <v>15</v>
      </c>
      <c r="X88" s="6"/>
      <c r="Y88" s="6"/>
      <c r="Z88" s="8" t="s">
        <v>2232</v>
      </c>
      <c r="AA88" s="8" t="e">
        <v>#N/A</v>
      </c>
      <c r="AB88" s="8" t="e">
        <v>#N/A</v>
      </c>
      <c r="AC88" s="6" t="s">
        <v>2233</v>
      </c>
    </row>
    <row r="89" spans="1:29" ht="377">
      <c r="A89" t="s">
        <v>2234</v>
      </c>
      <c r="B89" s="4" t="s">
        <v>2235</v>
      </c>
      <c r="C89" s="4" t="s">
        <v>2236</v>
      </c>
      <c r="D89">
        <v>15</v>
      </c>
      <c r="X89" s="7"/>
      <c r="Y89" s="7"/>
      <c r="Z89" s="8" t="s">
        <v>2237</v>
      </c>
      <c r="AA89" s="8" t="e">
        <v>#N/A</v>
      </c>
      <c r="AB89" s="8" t="e">
        <v>#N/A</v>
      </c>
      <c r="AC89" s="7" t="s">
        <v>2238</v>
      </c>
    </row>
    <row r="90" spans="1:29" ht="43.5">
      <c r="A90" t="s">
        <v>2239</v>
      </c>
      <c r="B90" s="4" t="s">
        <v>2240</v>
      </c>
      <c r="C90" s="4" t="s">
        <v>58</v>
      </c>
      <c r="D90">
        <v>16</v>
      </c>
      <c r="X90" s="6"/>
      <c r="Y90" s="6"/>
      <c r="Z90" s="8" t="s">
        <v>2241</v>
      </c>
      <c r="AA90" s="8" t="e">
        <v>#N/A</v>
      </c>
      <c r="AB90" s="8" t="e">
        <v>#N/A</v>
      </c>
      <c r="AC90" s="6" t="s">
        <v>2242</v>
      </c>
    </row>
    <row r="91" spans="1:29" ht="43.5">
      <c r="A91" t="s">
        <v>1578</v>
      </c>
      <c r="B91" s="4" t="s">
        <v>2243</v>
      </c>
      <c r="C91" s="4" t="s">
        <v>58</v>
      </c>
      <c r="D91">
        <v>16</v>
      </c>
      <c r="X91" s="7"/>
      <c r="Y91" s="7"/>
      <c r="Z91" s="8" t="s">
        <v>2244</v>
      </c>
      <c r="AA91" s="8" t="e">
        <v>#N/A</v>
      </c>
      <c r="AB91" s="8" t="e">
        <v>#N/A</v>
      </c>
      <c r="AC91" s="7" t="s">
        <v>2245</v>
      </c>
    </row>
    <row r="92" spans="1:29" ht="409.5">
      <c r="A92" t="s">
        <v>2246</v>
      </c>
      <c r="B92" s="4" t="s">
        <v>2247</v>
      </c>
      <c r="C92" s="4" t="s">
        <v>2248</v>
      </c>
      <c r="D92">
        <v>16</v>
      </c>
      <c r="X92" s="6"/>
      <c r="Y92" s="6"/>
      <c r="Z92" s="8" t="s">
        <v>2249</v>
      </c>
      <c r="AA92" s="8" t="e">
        <v>#N/A</v>
      </c>
      <c r="AB92" s="8" t="e">
        <v>#N/A</v>
      </c>
      <c r="AC92" s="6" t="s">
        <v>2250</v>
      </c>
    </row>
    <row r="93" spans="1:29" ht="43.5">
      <c r="A93" t="s">
        <v>2251</v>
      </c>
      <c r="B93" s="4" t="s">
        <v>2252</v>
      </c>
      <c r="C93" s="4" t="s">
        <v>58</v>
      </c>
      <c r="D93">
        <v>17</v>
      </c>
      <c r="X93" s="7"/>
      <c r="Y93" s="7"/>
      <c r="Z93" s="8" t="s">
        <v>2253</v>
      </c>
      <c r="AA93" s="8" t="e">
        <v>#N/A</v>
      </c>
      <c r="AB93" s="8" t="e">
        <v>#N/A</v>
      </c>
      <c r="AC93" s="7" t="s">
        <v>2254</v>
      </c>
    </row>
    <row r="94" spans="1:29" ht="43.5">
      <c r="A94" t="s">
        <v>1053</v>
      </c>
      <c r="B94" s="4" t="s">
        <v>2255</v>
      </c>
      <c r="C94" s="4" t="s">
        <v>58</v>
      </c>
      <c r="D94">
        <v>17</v>
      </c>
      <c r="X94" s="6"/>
      <c r="Y94" s="6"/>
      <c r="Z94" s="8" t="s">
        <v>2256</v>
      </c>
      <c r="AA94" s="8" t="e">
        <v>#N/A</v>
      </c>
      <c r="AB94" s="8" t="e">
        <v>#N/A</v>
      </c>
      <c r="AC94" s="6" t="s">
        <v>2257</v>
      </c>
    </row>
    <row r="95" spans="1:29" ht="174">
      <c r="A95" t="s">
        <v>2258</v>
      </c>
      <c r="B95" s="4" t="s">
        <v>2259</v>
      </c>
      <c r="C95" s="4" t="s">
        <v>58</v>
      </c>
      <c r="D95">
        <v>17</v>
      </c>
      <c r="X95" s="7"/>
      <c r="Y95" s="7"/>
      <c r="Z95" s="8" t="s">
        <v>2260</v>
      </c>
      <c r="AA95" s="8" t="e">
        <v>#N/A</v>
      </c>
      <c r="AB95" s="8" t="e">
        <v>#N/A</v>
      </c>
      <c r="AC95" s="7" t="s">
        <v>2261</v>
      </c>
    </row>
    <row r="96" spans="1:29" ht="58">
      <c r="A96" t="s">
        <v>2262</v>
      </c>
      <c r="B96" s="4" t="s">
        <v>2263</v>
      </c>
      <c r="C96" s="4" t="s">
        <v>58</v>
      </c>
      <c r="D96">
        <v>18</v>
      </c>
      <c r="X96" s="6"/>
      <c r="Y96" s="6"/>
      <c r="Z96" s="8" t="s">
        <v>2264</v>
      </c>
      <c r="AA96" s="8" t="e">
        <v>#N/A</v>
      </c>
      <c r="AB96" s="8" t="e">
        <v>#N/A</v>
      </c>
      <c r="AC96" s="6" t="s">
        <v>2265</v>
      </c>
    </row>
    <row r="97" spans="1:29" ht="290">
      <c r="A97" t="s">
        <v>2266</v>
      </c>
      <c r="B97" s="4" t="s">
        <v>2267</v>
      </c>
      <c r="C97" s="4" t="s">
        <v>58</v>
      </c>
      <c r="D97">
        <v>18</v>
      </c>
      <c r="X97" s="7"/>
      <c r="Y97" s="7"/>
      <c r="Z97" s="8" t="s">
        <v>2268</v>
      </c>
      <c r="AA97" s="8" t="e">
        <v>#N/A</v>
      </c>
      <c r="AB97" s="8" t="e">
        <v>#N/A</v>
      </c>
      <c r="AC97" s="7" t="s">
        <v>2269</v>
      </c>
    </row>
    <row r="98" spans="1:29" ht="58">
      <c r="A98" t="s">
        <v>912</v>
      </c>
      <c r="B98" s="4" t="s">
        <v>2270</v>
      </c>
      <c r="C98" s="4" t="s">
        <v>58</v>
      </c>
      <c r="D98">
        <v>18</v>
      </c>
      <c r="X98" s="6"/>
      <c r="Y98" s="6"/>
      <c r="Z98" s="8" t="s">
        <v>2271</v>
      </c>
      <c r="AA98" s="8" t="e">
        <v>#N/A</v>
      </c>
      <c r="AB98" s="8" t="e">
        <v>#N/A</v>
      </c>
      <c r="AC98" s="6" t="s">
        <v>2272</v>
      </c>
    </row>
    <row r="99" spans="1:29" ht="29">
      <c r="A99" t="s">
        <v>2273</v>
      </c>
      <c r="B99" s="4" t="s">
        <v>2274</v>
      </c>
      <c r="C99" s="4" t="s">
        <v>58</v>
      </c>
      <c r="D99">
        <v>19</v>
      </c>
      <c r="X99" s="7"/>
      <c r="Y99" s="7"/>
      <c r="Z99" s="8" t="s">
        <v>2275</v>
      </c>
      <c r="AA99" s="8" t="e">
        <v>#N/A</v>
      </c>
      <c r="AB99" s="8" t="e">
        <v>#N/A</v>
      </c>
      <c r="AC99" s="7" t="s">
        <v>2276</v>
      </c>
    </row>
    <row r="100" spans="1:29" ht="130.5">
      <c r="A100" t="s">
        <v>2277</v>
      </c>
      <c r="B100" s="4" t="s">
        <v>2278</v>
      </c>
      <c r="C100" s="4" t="s">
        <v>2279</v>
      </c>
      <c r="D100">
        <v>19</v>
      </c>
      <c r="X100" s="6"/>
      <c r="Y100" s="6"/>
      <c r="Z100" s="8" t="s">
        <v>2280</v>
      </c>
      <c r="AA100" s="8" t="e">
        <v>#N/A</v>
      </c>
      <c r="AB100" s="8" t="e">
        <v>#N/A</v>
      </c>
      <c r="AC100" s="6" t="s">
        <v>2281</v>
      </c>
    </row>
    <row r="101" spans="1:29" ht="29">
      <c r="A101" t="s">
        <v>1643</v>
      </c>
      <c r="B101" s="4" t="s">
        <v>2282</v>
      </c>
      <c r="C101" s="4" t="s">
        <v>58</v>
      </c>
      <c r="D101">
        <v>19</v>
      </c>
      <c r="X101" s="7"/>
      <c r="Y101" s="7"/>
      <c r="Z101" s="8" t="s">
        <v>2283</v>
      </c>
      <c r="AA101" s="8" t="e">
        <v>#N/A</v>
      </c>
      <c r="AB101" s="8" t="e">
        <v>#N/A</v>
      </c>
      <c r="AC101" s="7" t="s">
        <v>2284</v>
      </c>
    </row>
    <row r="102" spans="1:29" ht="87">
      <c r="A102" t="s">
        <v>2285</v>
      </c>
      <c r="B102" s="4" t="s">
        <v>2286</v>
      </c>
      <c r="C102" s="4" t="s">
        <v>58</v>
      </c>
      <c r="D102">
        <v>20</v>
      </c>
      <c r="X102" s="6"/>
      <c r="Y102" s="6"/>
      <c r="Z102" s="8" t="s">
        <v>2287</v>
      </c>
      <c r="AA102" s="8" t="e">
        <v>#N/A</v>
      </c>
      <c r="AB102" s="8" t="e">
        <v>#N/A</v>
      </c>
      <c r="AC102" s="6" t="s">
        <v>2288</v>
      </c>
    </row>
    <row r="103" spans="1:29" ht="87">
      <c r="A103" t="s">
        <v>1223</v>
      </c>
      <c r="B103" s="4" t="s">
        <v>2289</v>
      </c>
      <c r="C103" s="4" t="s">
        <v>58</v>
      </c>
      <c r="D103">
        <v>20</v>
      </c>
      <c r="X103" s="7"/>
      <c r="Y103" s="7"/>
      <c r="Z103" s="8" t="s">
        <v>2290</v>
      </c>
      <c r="AA103" s="8" t="e">
        <v>#N/A</v>
      </c>
      <c r="AB103" s="8" t="e">
        <v>#N/A</v>
      </c>
      <c r="AC103" s="7" t="s">
        <v>2291</v>
      </c>
    </row>
    <row r="104" spans="1:29" ht="304.5">
      <c r="A104" t="s">
        <v>2292</v>
      </c>
      <c r="B104" s="4" t="s">
        <v>2293</v>
      </c>
      <c r="C104" s="4" t="s">
        <v>2294</v>
      </c>
      <c r="D104">
        <v>20</v>
      </c>
      <c r="X104" s="6"/>
      <c r="Y104" s="6"/>
      <c r="Z104" s="8" t="s">
        <v>2295</v>
      </c>
      <c r="AA104" s="8" t="e">
        <v>#N/A</v>
      </c>
      <c r="AB104" s="8" t="e">
        <v>#N/A</v>
      </c>
      <c r="AC104" s="6" t="s">
        <v>2296</v>
      </c>
    </row>
    <row r="105" spans="1:29" ht="116">
      <c r="A105" t="s">
        <v>2297</v>
      </c>
      <c r="B105" s="4" t="s">
        <v>2298</v>
      </c>
      <c r="C105" s="4" t="s">
        <v>58</v>
      </c>
      <c r="D105">
        <v>21</v>
      </c>
      <c r="X105" s="7"/>
      <c r="Y105" s="7"/>
      <c r="Z105" s="8" t="s">
        <v>2299</v>
      </c>
      <c r="AA105" s="8" t="e">
        <v>#N/A</v>
      </c>
      <c r="AB105" s="8" t="e">
        <v>#N/A</v>
      </c>
      <c r="AC105" s="7" t="s">
        <v>2300</v>
      </c>
    </row>
    <row r="106" spans="1:29" ht="58">
      <c r="A106" t="s">
        <v>2301</v>
      </c>
      <c r="B106" s="4" t="s">
        <v>2302</v>
      </c>
      <c r="C106" s="4" t="s">
        <v>58</v>
      </c>
      <c r="D106">
        <v>21</v>
      </c>
      <c r="X106" s="6"/>
      <c r="Y106" s="6"/>
      <c r="Z106" s="8" t="s">
        <v>2303</v>
      </c>
      <c r="AA106" s="8" t="e">
        <v>#N/A</v>
      </c>
      <c r="AB106" s="8" t="e">
        <v>#N/A</v>
      </c>
      <c r="AC106" s="6" t="s">
        <v>2304</v>
      </c>
    </row>
    <row r="107" spans="1:29" ht="58">
      <c r="A107" t="s">
        <v>1047</v>
      </c>
      <c r="B107" s="4" t="s">
        <v>2305</v>
      </c>
      <c r="C107" s="4" t="s">
        <v>58</v>
      </c>
      <c r="D107">
        <v>21</v>
      </c>
      <c r="X107" s="7"/>
      <c r="Y107" s="7"/>
      <c r="Z107" s="8" t="s">
        <v>2306</v>
      </c>
      <c r="AA107" s="8" t="e">
        <v>#N/A</v>
      </c>
      <c r="AB107" s="8" t="e">
        <v>#N/A</v>
      </c>
      <c r="AC107" s="7" t="s">
        <v>2307</v>
      </c>
    </row>
    <row r="108" spans="1:29" ht="58">
      <c r="A108" t="s">
        <v>2308</v>
      </c>
      <c r="B108" s="4" t="s">
        <v>2309</v>
      </c>
      <c r="C108" s="4" t="s">
        <v>58</v>
      </c>
      <c r="D108">
        <v>22</v>
      </c>
      <c r="X108" s="6"/>
      <c r="Y108" s="6"/>
      <c r="Z108" s="8" t="s">
        <v>2310</v>
      </c>
      <c r="AA108" s="8" t="e">
        <v>#N/A</v>
      </c>
      <c r="AB108" s="8" t="e">
        <v>#N/A</v>
      </c>
      <c r="AC108" s="6" t="s">
        <v>2311</v>
      </c>
    </row>
    <row r="109" spans="1:29" ht="58">
      <c r="A109" t="s">
        <v>881</v>
      </c>
      <c r="B109" s="4" t="s">
        <v>2312</v>
      </c>
      <c r="C109" s="4" t="s">
        <v>58</v>
      </c>
      <c r="D109">
        <v>22</v>
      </c>
      <c r="X109" s="7"/>
      <c r="Y109" s="7"/>
      <c r="Z109" s="8" t="s">
        <v>2313</v>
      </c>
      <c r="AA109" s="8" t="e">
        <v>#N/A</v>
      </c>
      <c r="AB109" s="8" t="e">
        <v>#N/A</v>
      </c>
      <c r="AC109" s="7" t="s">
        <v>2314</v>
      </c>
    </row>
    <row r="110" spans="1:29" ht="409.5">
      <c r="A110" t="s">
        <v>2315</v>
      </c>
      <c r="B110" s="4" t="s">
        <v>2316</v>
      </c>
      <c r="C110" s="4" t="s">
        <v>2317</v>
      </c>
      <c r="D110">
        <v>22</v>
      </c>
      <c r="X110" s="6"/>
      <c r="Y110" s="6"/>
      <c r="Z110" s="8" t="s">
        <v>2318</v>
      </c>
      <c r="AA110" s="8" t="e">
        <v>#N/A</v>
      </c>
      <c r="AB110" s="8" t="e">
        <v>#N/A</v>
      </c>
      <c r="AC110" s="6" t="s">
        <v>2319</v>
      </c>
    </row>
    <row r="111" spans="1:29" ht="58">
      <c r="A111" t="s">
        <v>2320</v>
      </c>
      <c r="B111" s="4" t="s">
        <v>2321</v>
      </c>
      <c r="C111" s="4" t="s">
        <v>58</v>
      </c>
      <c r="D111">
        <v>23</v>
      </c>
      <c r="X111" s="7"/>
      <c r="Y111" s="7"/>
      <c r="Z111" s="8" t="s">
        <v>2322</v>
      </c>
      <c r="AA111" s="8" t="e">
        <v>#N/A</v>
      </c>
      <c r="AB111" s="8" t="e">
        <v>#N/A</v>
      </c>
      <c r="AC111" s="7" t="s">
        <v>2323</v>
      </c>
    </row>
    <row r="112" spans="1:29" ht="58">
      <c r="A112" t="s">
        <v>900</v>
      </c>
      <c r="B112" s="4" t="s">
        <v>2324</v>
      </c>
      <c r="C112" s="4" t="s">
        <v>58</v>
      </c>
      <c r="D112">
        <v>23</v>
      </c>
      <c r="X112" s="6"/>
      <c r="Y112" s="6"/>
      <c r="Z112" s="8" t="s">
        <v>2325</v>
      </c>
      <c r="AA112" s="8" t="e">
        <v>#N/A</v>
      </c>
      <c r="AB112" s="8" t="e">
        <v>#N/A</v>
      </c>
      <c r="AC112" s="6" t="s">
        <v>2326</v>
      </c>
    </row>
    <row r="113" spans="1:29" ht="43.5">
      <c r="A113" t="s">
        <v>2327</v>
      </c>
      <c r="B113" s="4" t="s">
        <v>2328</v>
      </c>
      <c r="C113" s="4" t="s">
        <v>58</v>
      </c>
      <c r="D113">
        <v>23</v>
      </c>
      <c r="X113" s="7"/>
      <c r="Y113" s="7"/>
      <c r="Z113" s="8" t="s">
        <v>2329</v>
      </c>
      <c r="AA113" s="8" t="e">
        <v>#N/A</v>
      </c>
      <c r="AB113" s="8" t="e">
        <v>#N/A</v>
      </c>
      <c r="AC113" s="7" t="s">
        <v>2330</v>
      </c>
    </row>
    <row r="114" spans="1:29" ht="101.5">
      <c r="A114" t="s">
        <v>2331</v>
      </c>
      <c r="B114" s="4" t="s">
        <v>2332</v>
      </c>
      <c r="C114" s="4" t="s">
        <v>58</v>
      </c>
      <c r="D114">
        <v>24</v>
      </c>
      <c r="X114" s="6"/>
      <c r="Y114" s="6"/>
      <c r="Z114" s="8" t="s">
        <v>2333</v>
      </c>
      <c r="AA114" s="8" t="e">
        <v>#N/A</v>
      </c>
      <c r="AB114" s="8" t="e">
        <v>#N/A</v>
      </c>
      <c r="AC114" s="6" t="s">
        <v>2334</v>
      </c>
    </row>
    <row r="115" spans="1:29" ht="101.5">
      <c r="A115" t="s">
        <v>2335</v>
      </c>
      <c r="B115" s="4" t="s">
        <v>2336</v>
      </c>
      <c r="C115" s="4" t="s">
        <v>58</v>
      </c>
      <c r="D115">
        <v>24</v>
      </c>
      <c r="X115" s="7"/>
      <c r="Y115" s="7"/>
      <c r="Z115" s="8" t="s">
        <v>2337</v>
      </c>
      <c r="AA115" s="8" t="e">
        <v>#N/A</v>
      </c>
      <c r="AB115" s="8" t="e">
        <v>#N/A</v>
      </c>
      <c r="AC115" s="7" t="s">
        <v>2338</v>
      </c>
    </row>
    <row r="116" spans="1:29" ht="101.5">
      <c r="A116" t="s">
        <v>1324</v>
      </c>
      <c r="B116" s="4" t="s">
        <v>2339</v>
      </c>
      <c r="C116" s="4" t="s">
        <v>58</v>
      </c>
      <c r="D116">
        <v>24</v>
      </c>
      <c r="X116" s="6"/>
      <c r="Y116" s="6"/>
      <c r="Z116" s="8" t="s">
        <v>2340</v>
      </c>
      <c r="AA116" s="8" t="e">
        <v>#N/A</v>
      </c>
      <c r="AB116" s="8" t="e">
        <v>#N/A</v>
      </c>
      <c r="AC116" s="6" t="s">
        <v>2341</v>
      </c>
    </row>
    <row r="117" spans="1:29" ht="58">
      <c r="A117" t="s">
        <v>2342</v>
      </c>
      <c r="B117" s="4" t="s">
        <v>2343</v>
      </c>
      <c r="C117" s="4" t="s">
        <v>58</v>
      </c>
      <c r="D117">
        <v>25</v>
      </c>
      <c r="X117" s="7"/>
      <c r="Y117" s="7"/>
      <c r="Z117" s="8" t="s">
        <v>2344</v>
      </c>
      <c r="AA117" s="8" t="e">
        <v>#N/A</v>
      </c>
      <c r="AB117" s="8" t="e">
        <v>#N/A</v>
      </c>
      <c r="AC117" s="7" t="s">
        <v>2345</v>
      </c>
    </row>
    <row r="118" spans="1:29" ht="58">
      <c r="A118" t="s">
        <v>888</v>
      </c>
      <c r="B118" s="4" t="s">
        <v>2346</v>
      </c>
      <c r="C118" t="s">
        <v>58</v>
      </c>
      <c r="D118">
        <v>25</v>
      </c>
      <c r="X118" s="6"/>
      <c r="Y118" s="6"/>
      <c r="Z118" s="8" t="s">
        <v>2347</v>
      </c>
      <c r="AA118" s="8" t="e">
        <v>#N/A</v>
      </c>
      <c r="AB118" s="8" t="e">
        <v>#N/A</v>
      </c>
      <c r="AC118" s="6" t="s">
        <v>2348</v>
      </c>
    </row>
    <row r="119" spans="1:29" ht="101.5">
      <c r="A119" t="s">
        <v>2349</v>
      </c>
      <c r="B119" s="4" t="s">
        <v>2350</v>
      </c>
      <c r="C119" s="4" t="s">
        <v>58</v>
      </c>
      <c r="D119">
        <v>25</v>
      </c>
      <c r="X119" s="7"/>
      <c r="Y119" s="7"/>
      <c r="Z119" s="8" t="s">
        <v>2351</v>
      </c>
      <c r="AA119" s="8" t="e">
        <v>#N/A</v>
      </c>
      <c r="AB119" s="8" t="e">
        <v>#N/A</v>
      </c>
      <c r="AC119" s="7" t="s">
        <v>2352</v>
      </c>
    </row>
    <row r="120" spans="1:29" ht="87">
      <c r="A120" t="s">
        <v>2353</v>
      </c>
      <c r="B120" s="4" t="s">
        <v>2354</v>
      </c>
      <c r="C120" s="4" t="s">
        <v>58</v>
      </c>
      <c r="D120">
        <v>26</v>
      </c>
      <c r="X120" s="6"/>
      <c r="Y120" s="6"/>
      <c r="Z120" s="8" t="s">
        <v>2355</v>
      </c>
      <c r="AA120" s="8" t="e">
        <v>#N/A</v>
      </c>
      <c r="AB120" s="8" t="e">
        <v>#N/A</v>
      </c>
      <c r="AC120" s="6" t="s">
        <v>2356</v>
      </c>
    </row>
    <row r="121" spans="1:29" ht="72.5">
      <c r="A121" t="s">
        <v>2357</v>
      </c>
      <c r="B121" s="4" t="s">
        <v>2358</v>
      </c>
      <c r="C121" s="4" t="s">
        <v>58</v>
      </c>
      <c r="D121">
        <v>26</v>
      </c>
      <c r="X121" s="7"/>
      <c r="Y121" s="7"/>
      <c r="Z121" s="8" t="s">
        <v>2359</v>
      </c>
      <c r="AA121" s="8" t="e">
        <v>#N/A</v>
      </c>
      <c r="AB121" s="8" t="e">
        <v>#N/A</v>
      </c>
      <c r="AC121" s="7" t="s">
        <v>2360</v>
      </c>
    </row>
    <row r="122" spans="1:29" ht="87">
      <c r="A122" t="s">
        <v>1108</v>
      </c>
      <c r="B122" s="4" t="s">
        <v>2361</v>
      </c>
      <c r="C122" s="4" t="s">
        <v>58</v>
      </c>
      <c r="D122">
        <v>26</v>
      </c>
      <c r="X122" s="6"/>
      <c r="Y122" s="6"/>
      <c r="Z122" s="8" t="s">
        <v>2362</v>
      </c>
      <c r="AA122" s="8" t="e">
        <v>#N/A</v>
      </c>
      <c r="AB122" s="8" t="e">
        <v>#N/A</v>
      </c>
      <c r="AC122" s="6" t="s">
        <v>2363</v>
      </c>
    </row>
    <row r="123" spans="1:29" ht="101.5">
      <c r="A123" t="s">
        <v>2364</v>
      </c>
      <c r="B123" s="4" t="s">
        <v>2365</v>
      </c>
      <c r="C123" s="4" t="s">
        <v>58</v>
      </c>
      <c r="D123">
        <v>27</v>
      </c>
      <c r="X123" s="7"/>
      <c r="Y123" s="7"/>
      <c r="Z123" s="8" t="s">
        <v>2366</v>
      </c>
      <c r="AA123" s="8" t="e">
        <v>#N/A</v>
      </c>
      <c r="AB123" s="8" t="e">
        <v>#N/A</v>
      </c>
      <c r="AC123" s="7" t="s">
        <v>2367</v>
      </c>
    </row>
    <row r="124" spans="1:29" ht="43.5">
      <c r="A124" t="s">
        <v>2368</v>
      </c>
      <c r="B124" s="4" t="s">
        <v>2369</v>
      </c>
      <c r="C124" s="4" t="s">
        <v>58</v>
      </c>
      <c r="D124">
        <v>27</v>
      </c>
      <c r="X124" s="6"/>
      <c r="Y124" s="6"/>
      <c r="Z124" s="8" t="s">
        <v>2370</v>
      </c>
      <c r="AA124" s="8" t="e">
        <v>#N/A</v>
      </c>
      <c r="AB124" s="8" t="e">
        <v>#N/A</v>
      </c>
      <c r="AC124" s="6" t="s">
        <v>2371</v>
      </c>
    </row>
    <row r="125" spans="1:29" ht="101.5">
      <c r="A125" t="s">
        <v>1474</v>
      </c>
      <c r="B125" s="4" t="s">
        <v>2372</v>
      </c>
      <c r="C125" s="4" t="s">
        <v>58</v>
      </c>
      <c r="D125">
        <v>27</v>
      </c>
      <c r="X125" s="7"/>
      <c r="Y125" s="7"/>
      <c r="Z125" s="8" t="s">
        <v>2373</v>
      </c>
      <c r="AA125" s="8" t="e">
        <v>#N/A</v>
      </c>
      <c r="AB125" s="8" t="e">
        <v>#N/A</v>
      </c>
      <c r="AC125" s="7" t="s">
        <v>2374</v>
      </c>
    </row>
    <row r="126" spans="1:29" ht="87">
      <c r="A126" t="s">
        <v>2375</v>
      </c>
      <c r="B126" s="4" t="s">
        <v>2376</v>
      </c>
      <c r="C126" s="4" t="s">
        <v>58</v>
      </c>
      <c r="D126">
        <v>28</v>
      </c>
      <c r="X126" s="6"/>
      <c r="Y126" s="6"/>
      <c r="Z126" s="8" t="s">
        <v>2377</v>
      </c>
      <c r="AA126" s="8" t="e">
        <v>#N/A</v>
      </c>
      <c r="AB126" s="8" t="e">
        <v>#N/A</v>
      </c>
      <c r="AC126" s="6" t="s">
        <v>2378</v>
      </c>
    </row>
    <row r="127" spans="1:29" ht="87">
      <c r="A127" t="s">
        <v>874</v>
      </c>
      <c r="B127" s="4" t="s">
        <v>2379</v>
      </c>
      <c r="C127" t="s">
        <v>58</v>
      </c>
      <c r="D127">
        <v>28</v>
      </c>
      <c r="X127" s="7"/>
      <c r="Y127" s="7"/>
      <c r="Z127" s="8" t="s">
        <v>2380</v>
      </c>
      <c r="AA127" s="8" t="e">
        <v>#N/A</v>
      </c>
      <c r="AB127" s="8" t="e">
        <v>#N/A</v>
      </c>
      <c r="AC127" s="7" t="s">
        <v>2381</v>
      </c>
    </row>
    <row r="128" spans="1:29" ht="58">
      <c r="A128" t="s">
        <v>2382</v>
      </c>
      <c r="B128" s="4" t="s">
        <v>2383</v>
      </c>
      <c r="C128" s="4" t="s">
        <v>58</v>
      </c>
      <c r="D128">
        <v>28</v>
      </c>
      <c r="X128" s="6"/>
      <c r="Y128" s="6"/>
      <c r="Z128" s="8" t="s">
        <v>2384</v>
      </c>
      <c r="AA128" s="8" t="e">
        <v>#N/A</v>
      </c>
      <c r="AB128" s="8" t="e">
        <v>#N/A</v>
      </c>
      <c r="AC128" s="6" t="s">
        <v>2385</v>
      </c>
    </row>
    <row r="129" spans="1:29" ht="409.5">
      <c r="A129" t="s">
        <v>2386</v>
      </c>
      <c r="B129" s="4" t="s">
        <v>2387</v>
      </c>
      <c r="C129" s="4" t="s">
        <v>2388</v>
      </c>
      <c r="D129">
        <v>28</v>
      </c>
      <c r="X129" s="7"/>
      <c r="Y129" s="7"/>
      <c r="Z129" s="8" t="s">
        <v>2389</v>
      </c>
      <c r="AA129" s="8" t="e">
        <v>#N/A</v>
      </c>
      <c r="AB129" s="8" t="e">
        <v>#N/A</v>
      </c>
      <c r="AC129" s="7" t="s">
        <v>2390</v>
      </c>
    </row>
    <row r="130" spans="1:29" ht="72.5">
      <c r="A130" t="s">
        <v>2391</v>
      </c>
      <c r="B130" s="4" t="s">
        <v>2392</v>
      </c>
      <c r="C130" s="4" t="s">
        <v>58</v>
      </c>
      <c r="D130">
        <v>29</v>
      </c>
      <c r="X130" s="6"/>
      <c r="Y130" s="6"/>
      <c r="Z130" s="8" t="s">
        <v>2393</v>
      </c>
      <c r="AA130" s="8" t="e">
        <v>#N/A</v>
      </c>
      <c r="AB130" s="8" t="e">
        <v>#N/A</v>
      </c>
      <c r="AC130" s="6" t="s">
        <v>2394</v>
      </c>
    </row>
    <row r="131" spans="1:29" ht="72.5">
      <c r="A131" t="s">
        <v>924</v>
      </c>
      <c r="B131" s="4" t="s">
        <v>2395</v>
      </c>
      <c r="C131" t="s">
        <v>58</v>
      </c>
      <c r="D131">
        <v>29</v>
      </c>
      <c r="X131" s="7"/>
      <c r="Y131" s="7"/>
      <c r="Z131" s="8" t="s">
        <v>2396</v>
      </c>
      <c r="AA131" s="8" t="e">
        <v>#N/A</v>
      </c>
      <c r="AB131" s="8" t="e">
        <v>#N/A</v>
      </c>
      <c r="AC131" s="7" t="s">
        <v>2397</v>
      </c>
    </row>
    <row r="132" spans="1:29" ht="58">
      <c r="A132" t="s">
        <v>2398</v>
      </c>
      <c r="B132" s="4" t="s">
        <v>2399</v>
      </c>
      <c r="C132" s="4" t="s">
        <v>58</v>
      </c>
      <c r="D132">
        <v>30</v>
      </c>
      <c r="X132" s="6"/>
      <c r="Y132" s="6"/>
      <c r="Z132" s="8" t="s">
        <v>2400</v>
      </c>
      <c r="AA132" s="8" t="e">
        <v>#N/A</v>
      </c>
      <c r="AB132" s="8" t="e">
        <v>#N/A</v>
      </c>
      <c r="AC132" s="6" t="s">
        <v>2401</v>
      </c>
    </row>
    <row r="133" spans="1:29" ht="58">
      <c r="A133" t="s">
        <v>1705</v>
      </c>
      <c r="B133" s="4" t="s">
        <v>2402</v>
      </c>
      <c r="C133" s="4" t="s">
        <v>58</v>
      </c>
      <c r="D133">
        <v>30</v>
      </c>
      <c r="X133" s="7"/>
      <c r="Y133" s="7"/>
      <c r="Z133" s="8" t="s">
        <v>2403</v>
      </c>
      <c r="AA133" s="8" t="e">
        <v>#N/A</v>
      </c>
      <c r="AB133" s="8" t="e">
        <v>#N/A</v>
      </c>
      <c r="AC133" s="7" t="s">
        <v>2404</v>
      </c>
    </row>
    <row r="134" spans="1:29" ht="72.5">
      <c r="A134" t="s">
        <v>2405</v>
      </c>
      <c r="B134" s="4" t="s">
        <v>2406</v>
      </c>
      <c r="C134" s="4" t="s">
        <v>58</v>
      </c>
      <c r="D134">
        <v>31</v>
      </c>
      <c r="X134" s="6"/>
      <c r="Y134" s="6"/>
      <c r="Z134" s="8" t="s">
        <v>2407</v>
      </c>
      <c r="AA134" s="8" t="e">
        <v>#N/A</v>
      </c>
      <c r="AB134" s="8" t="e">
        <v>#N/A</v>
      </c>
      <c r="AC134" s="6" t="s">
        <v>2408</v>
      </c>
    </row>
    <row r="135" spans="1:29" ht="72.5">
      <c r="A135" t="s">
        <v>1428</v>
      </c>
      <c r="B135" s="4" t="s">
        <v>2409</v>
      </c>
      <c r="C135" s="4" t="s">
        <v>58</v>
      </c>
      <c r="D135">
        <v>31</v>
      </c>
      <c r="X135" s="7"/>
      <c r="Y135" s="7"/>
      <c r="Z135" s="8" t="s">
        <v>2410</v>
      </c>
      <c r="AA135" s="8" t="e">
        <v>#N/A</v>
      </c>
      <c r="AB135" s="8" t="e">
        <v>#N/A</v>
      </c>
      <c r="AC135" s="7" t="s">
        <v>2411</v>
      </c>
    </row>
    <row r="136" spans="1:29" ht="87">
      <c r="A136" t="s">
        <v>866</v>
      </c>
      <c r="B136" s="4" t="s">
        <v>2412</v>
      </c>
      <c r="C136" t="s">
        <v>58</v>
      </c>
      <c r="D136">
        <v>32</v>
      </c>
      <c r="X136" s="6"/>
      <c r="Y136" s="6"/>
      <c r="Z136" s="8" t="s">
        <v>2413</v>
      </c>
      <c r="AA136" s="8" t="e">
        <v>#N/A</v>
      </c>
      <c r="AB136" s="8" t="e">
        <v>#N/A</v>
      </c>
      <c r="AC136" s="6" t="s">
        <v>2414</v>
      </c>
    </row>
    <row r="137" spans="1:29" ht="87">
      <c r="A137" t="s">
        <v>2415</v>
      </c>
      <c r="B137" s="4" t="s">
        <v>2416</v>
      </c>
      <c r="C137" s="4" t="s">
        <v>58</v>
      </c>
      <c r="D137">
        <v>32</v>
      </c>
      <c r="X137" s="7"/>
      <c r="Y137" s="7"/>
      <c r="Z137" s="8" t="s">
        <v>2417</v>
      </c>
      <c r="AA137" s="8" t="e">
        <v>#N/A</v>
      </c>
      <c r="AB137" s="8" t="e">
        <v>#N/A</v>
      </c>
      <c r="AC137" s="7" t="s">
        <v>2418</v>
      </c>
    </row>
    <row r="138" spans="1:29" ht="72.5">
      <c r="A138" t="s">
        <v>2419</v>
      </c>
      <c r="B138" s="4" t="s">
        <v>2420</v>
      </c>
      <c r="C138" s="4" t="s">
        <v>58</v>
      </c>
      <c r="D138">
        <v>33</v>
      </c>
      <c r="X138" s="6"/>
      <c r="Y138" s="6"/>
      <c r="Z138" s="8" t="s">
        <v>2421</v>
      </c>
      <c r="AA138" s="8" t="e">
        <v>#N/A</v>
      </c>
      <c r="AB138" s="8" t="e">
        <v>#N/A</v>
      </c>
      <c r="AC138" s="6" t="s">
        <v>2422</v>
      </c>
    </row>
    <row r="139" spans="1:29" ht="72.5">
      <c r="A139" t="s">
        <v>1765</v>
      </c>
      <c r="B139" s="4" t="s">
        <v>2423</v>
      </c>
      <c r="C139" s="4" t="s">
        <v>58</v>
      </c>
      <c r="D139">
        <v>33</v>
      </c>
      <c r="X139" s="7"/>
      <c r="Y139" s="7"/>
      <c r="Z139" s="8" t="s">
        <v>2424</v>
      </c>
      <c r="AA139" s="8" t="e">
        <v>#N/A</v>
      </c>
      <c r="AB139" s="8" t="e">
        <v>#N/A</v>
      </c>
      <c r="AC139" s="7" t="s">
        <v>2425</v>
      </c>
    </row>
    <row r="140" spans="1:29" ht="409.5">
      <c r="A140" t="s">
        <v>2426</v>
      </c>
      <c r="B140" s="4" t="s">
        <v>2427</v>
      </c>
      <c r="C140" s="4" t="s">
        <v>2428</v>
      </c>
      <c r="D140">
        <v>101</v>
      </c>
      <c r="X140" s="6"/>
      <c r="Y140" s="6"/>
      <c r="Z140" s="8" t="s">
        <v>2429</v>
      </c>
      <c r="AA140" s="8" t="e">
        <v>#N/A</v>
      </c>
      <c r="AB140" s="8" t="e">
        <v>#N/A</v>
      </c>
      <c r="AC140" s="6" t="s">
        <v>2430</v>
      </c>
    </row>
    <row r="141" spans="1:29" ht="43.5">
      <c r="A141" t="s">
        <v>2431</v>
      </c>
      <c r="B141" s="4" t="s">
        <v>2432</v>
      </c>
      <c r="C141" s="4" t="s">
        <v>58</v>
      </c>
      <c r="D141">
        <v>101</v>
      </c>
      <c r="X141" s="7"/>
      <c r="Y141" s="7"/>
      <c r="Z141" s="8" t="s">
        <v>2433</v>
      </c>
      <c r="AA141" s="8" t="e">
        <v>#N/A</v>
      </c>
      <c r="AB141" s="8" t="e">
        <v>#N/A</v>
      </c>
      <c r="AC141" s="7" t="s">
        <v>2434</v>
      </c>
    </row>
    <row r="142" spans="1:29" ht="58">
      <c r="A142" t="s">
        <v>2435</v>
      </c>
      <c r="B142" s="4" t="s">
        <v>2436</v>
      </c>
      <c r="C142" s="4" t="s">
        <v>58</v>
      </c>
      <c r="D142">
        <v>102</v>
      </c>
      <c r="X142" s="6"/>
      <c r="Y142" s="6"/>
      <c r="Z142" s="8" t="s">
        <v>2437</v>
      </c>
      <c r="AA142" s="8" t="e">
        <v>#N/A</v>
      </c>
      <c r="AB142" s="8" t="e">
        <v>#N/A</v>
      </c>
      <c r="AC142" s="6" t="s">
        <v>2438</v>
      </c>
    </row>
    <row r="143" spans="1:29" ht="58">
      <c r="A143" t="s">
        <v>2439</v>
      </c>
      <c r="B143" s="4" t="s">
        <v>2440</v>
      </c>
      <c r="C143" s="4" t="s">
        <v>58</v>
      </c>
      <c r="D143">
        <v>102</v>
      </c>
      <c r="X143" s="7"/>
      <c r="Y143" s="7"/>
      <c r="Z143" s="8" t="s">
        <v>2441</v>
      </c>
      <c r="AA143" s="8" t="e">
        <v>#N/A</v>
      </c>
      <c r="AB143" s="8" t="e">
        <v>#N/A</v>
      </c>
      <c r="AC143" s="7" t="s">
        <v>2442</v>
      </c>
    </row>
    <row r="144" spans="1:29" ht="72.5">
      <c r="A144" t="s">
        <v>2443</v>
      </c>
      <c r="B144" s="4" t="s">
        <v>2444</v>
      </c>
      <c r="C144" s="4" t="s">
        <v>58</v>
      </c>
      <c r="D144">
        <v>103</v>
      </c>
      <c r="X144" s="6"/>
      <c r="Y144" s="6"/>
      <c r="Z144" s="8" t="s">
        <v>2445</v>
      </c>
      <c r="AA144" s="8" t="e">
        <v>#N/A</v>
      </c>
      <c r="AB144" s="8" t="e">
        <v>#N/A</v>
      </c>
      <c r="AC144" s="6" t="s">
        <v>2446</v>
      </c>
    </row>
    <row r="145" spans="1:29" ht="58">
      <c r="A145" t="s">
        <v>2447</v>
      </c>
      <c r="B145" s="4" t="s">
        <v>2448</v>
      </c>
      <c r="C145" s="4" t="s">
        <v>58</v>
      </c>
      <c r="D145">
        <v>103</v>
      </c>
      <c r="X145" s="7"/>
      <c r="Y145" s="7"/>
      <c r="Z145" s="8" t="s">
        <v>2449</v>
      </c>
      <c r="AA145" s="8" t="e">
        <v>#N/A</v>
      </c>
      <c r="AB145" s="8" t="e">
        <v>#N/A</v>
      </c>
      <c r="AC145" s="7" t="s">
        <v>2450</v>
      </c>
    </row>
    <row r="146" spans="1:29" ht="87">
      <c r="A146" t="s">
        <v>2451</v>
      </c>
      <c r="B146" s="4" t="s">
        <v>2452</v>
      </c>
      <c r="C146" s="4" t="s">
        <v>58</v>
      </c>
      <c r="D146">
        <v>104</v>
      </c>
      <c r="X146" s="6"/>
      <c r="Y146" s="6"/>
      <c r="Z146" s="8" t="s">
        <v>2453</v>
      </c>
      <c r="AA146" s="8" t="e">
        <v>#N/A</v>
      </c>
      <c r="AB146" s="8" t="e">
        <v>#N/A</v>
      </c>
      <c r="AC146" s="6" t="s">
        <v>2454</v>
      </c>
    </row>
    <row r="147" spans="1:29" ht="58">
      <c r="A147" t="s">
        <v>2455</v>
      </c>
      <c r="B147" s="4" t="s">
        <v>2456</v>
      </c>
      <c r="C147" s="4" t="s">
        <v>58</v>
      </c>
      <c r="D147">
        <v>105</v>
      </c>
      <c r="X147" s="7"/>
      <c r="Y147" s="7"/>
      <c r="Z147" s="8" t="s">
        <v>2457</v>
      </c>
      <c r="AA147" s="8" t="e">
        <v>#N/A</v>
      </c>
      <c r="AB147" s="8" t="e">
        <v>#N/A</v>
      </c>
      <c r="AC147" s="7" t="s">
        <v>2458</v>
      </c>
    </row>
    <row r="148" spans="1:29" ht="43.5">
      <c r="A148" t="s">
        <v>2459</v>
      </c>
      <c r="B148" s="4" t="s">
        <v>2460</v>
      </c>
      <c r="C148" s="4" t="s">
        <v>58</v>
      </c>
      <c r="D148">
        <v>106</v>
      </c>
      <c r="X148" s="6"/>
      <c r="Y148" s="6"/>
      <c r="Z148" s="8" t="s">
        <v>2461</v>
      </c>
      <c r="AA148" s="8" t="e">
        <v>#N/A</v>
      </c>
      <c r="AB148" s="8" t="e">
        <v>#N/A</v>
      </c>
      <c r="AC148" s="6" t="s">
        <v>2462</v>
      </c>
    </row>
    <row r="149" spans="1:29" ht="72.5">
      <c r="A149" t="s">
        <v>2463</v>
      </c>
      <c r="B149" s="4" t="s">
        <v>2464</v>
      </c>
      <c r="C149" s="4" t="s">
        <v>58</v>
      </c>
      <c r="D149">
        <v>107</v>
      </c>
      <c r="X149" s="7"/>
      <c r="Y149" s="7"/>
      <c r="Z149" s="8" t="s">
        <v>2465</v>
      </c>
      <c r="AA149" s="8" t="e">
        <v>#N/A</v>
      </c>
      <c r="AB149" s="8" t="e">
        <v>#N/A</v>
      </c>
      <c r="AC149" s="7" t="s">
        <v>2466</v>
      </c>
    </row>
    <row r="150" spans="1:29" ht="72.5">
      <c r="A150" t="s">
        <v>2467</v>
      </c>
      <c r="B150" s="4" t="s">
        <v>2468</v>
      </c>
      <c r="C150" s="4" t="s">
        <v>58</v>
      </c>
      <c r="D150">
        <v>108</v>
      </c>
      <c r="X150" s="6"/>
      <c r="Y150" s="6"/>
      <c r="Z150" s="8" t="s">
        <v>2469</v>
      </c>
      <c r="AA150" s="8" t="e">
        <v>#N/A</v>
      </c>
      <c r="AB150" s="8" t="e">
        <v>#N/A</v>
      </c>
      <c r="AC150" s="6" t="s">
        <v>2470</v>
      </c>
    </row>
    <row r="151" spans="1:29" ht="409.5">
      <c r="A151" t="s">
        <v>2471</v>
      </c>
      <c r="B151" s="4" t="s">
        <v>2472</v>
      </c>
      <c r="C151" s="4" t="s">
        <v>2473</v>
      </c>
      <c r="D151">
        <v>201</v>
      </c>
      <c r="X151" s="7"/>
      <c r="Y151" s="7"/>
      <c r="Z151" s="8" t="s">
        <v>2474</v>
      </c>
      <c r="AA151" s="8" t="e">
        <v>#N/A</v>
      </c>
      <c r="AB151" s="8" t="e">
        <v>#N/A</v>
      </c>
      <c r="AC151" s="7" t="s">
        <v>2475</v>
      </c>
    </row>
    <row r="152" spans="1:29" ht="409.5">
      <c r="A152" t="s">
        <v>2476</v>
      </c>
      <c r="B152" s="4" t="s">
        <v>2477</v>
      </c>
      <c r="C152" s="4" t="s">
        <v>2478</v>
      </c>
      <c r="D152">
        <v>202</v>
      </c>
      <c r="X152" s="6"/>
      <c r="Y152" s="6"/>
      <c r="Z152" s="8" t="s">
        <v>2479</v>
      </c>
      <c r="AA152" s="8" t="e">
        <v>#N/A</v>
      </c>
      <c r="AB152" s="8" t="e">
        <v>#N/A</v>
      </c>
      <c r="AC152" s="6" t="s">
        <v>2480</v>
      </c>
    </row>
    <row r="153" spans="1:29" ht="43.5">
      <c r="A153" t="s">
        <v>2481</v>
      </c>
      <c r="B153" s="4" t="s">
        <v>2482</v>
      </c>
      <c r="C153" s="4" t="s">
        <v>58</v>
      </c>
      <c r="D153">
        <v>203</v>
      </c>
      <c r="X153" s="7"/>
      <c r="Y153" s="7"/>
      <c r="Z153" s="8" t="s">
        <v>2483</v>
      </c>
      <c r="AA153" s="8" t="e">
        <v>#N/A</v>
      </c>
      <c r="AB153" s="8" t="e">
        <v>#N/A</v>
      </c>
      <c r="AC153" s="7" t="s">
        <v>2484</v>
      </c>
    </row>
    <row r="154" spans="1:29" ht="58">
      <c r="A154" t="s">
        <v>2485</v>
      </c>
      <c r="B154" s="4" t="s">
        <v>2486</v>
      </c>
      <c r="C154" s="4" t="s">
        <v>58</v>
      </c>
      <c r="D154">
        <v>204</v>
      </c>
      <c r="X154" s="6"/>
      <c r="Y154" s="6"/>
      <c r="Z154" s="8" t="s">
        <v>2487</v>
      </c>
      <c r="AA154" s="8" t="e">
        <v>#N/A</v>
      </c>
      <c r="AB154" s="8" t="e">
        <v>#N/A</v>
      </c>
      <c r="AC154" s="6" t="s">
        <v>2488</v>
      </c>
    </row>
    <row r="155" spans="1:29" ht="29">
      <c r="A155" t="s">
        <v>2489</v>
      </c>
      <c r="B155" s="4" t="s">
        <v>2490</v>
      </c>
      <c r="C155" s="4" t="s">
        <v>58</v>
      </c>
      <c r="D155">
        <v>205</v>
      </c>
      <c r="X155" s="7"/>
      <c r="Y155" s="7"/>
      <c r="Z155" s="8" t="s">
        <v>2491</v>
      </c>
      <c r="AA155" s="8" t="e">
        <v>#N/A</v>
      </c>
      <c r="AB155" s="8" t="e">
        <v>#N/A</v>
      </c>
      <c r="AC155" s="7" t="s">
        <v>2492</v>
      </c>
    </row>
    <row r="156" spans="1:29" ht="58">
      <c r="A156" t="s">
        <v>2493</v>
      </c>
      <c r="B156" s="4" t="s">
        <v>2494</v>
      </c>
      <c r="C156" s="4" t="s">
        <v>58</v>
      </c>
      <c r="D156">
        <v>301</v>
      </c>
      <c r="X156" s="6"/>
      <c r="Y156" s="6"/>
      <c r="Z156" s="8" t="s">
        <v>2495</v>
      </c>
      <c r="AA156" s="8" t="e">
        <v>#N/A</v>
      </c>
      <c r="AB156" s="8" t="e">
        <v>#N/A</v>
      </c>
      <c r="AC156" s="6" t="s">
        <v>2496</v>
      </c>
    </row>
    <row r="157" spans="1:29" ht="72.5">
      <c r="A157" t="s">
        <v>2497</v>
      </c>
      <c r="B157" s="4" t="s">
        <v>2498</v>
      </c>
      <c r="C157" s="4" t="s">
        <v>58</v>
      </c>
      <c r="D157">
        <v>302</v>
      </c>
      <c r="X157" s="7"/>
      <c r="Y157" s="7"/>
      <c r="Z157" s="8" t="s">
        <v>2499</v>
      </c>
      <c r="AA157" s="8" t="e">
        <v>#N/A</v>
      </c>
      <c r="AB157" s="8" t="e">
        <v>#N/A</v>
      </c>
      <c r="AC157" s="7" t="s">
        <v>2500</v>
      </c>
    </row>
    <row r="158" spans="1:29" ht="87">
      <c r="A158" t="s">
        <v>2501</v>
      </c>
      <c r="B158" s="4" t="s">
        <v>2502</v>
      </c>
      <c r="C158" s="4" t="s">
        <v>58</v>
      </c>
      <c r="D158">
        <v>303</v>
      </c>
      <c r="X158" s="6"/>
      <c r="Y158" s="6"/>
      <c r="Z158" s="8" t="s">
        <v>2503</v>
      </c>
      <c r="AA158" s="8" t="e">
        <v>#N/A</v>
      </c>
      <c r="AB158" s="8" t="e">
        <v>#N/A</v>
      </c>
      <c r="AC158" s="6" t="s">
        <v>2504</v>
      </c>
    </row>
    <row r="159" spans="1:29" ht="43.5">
      <c r="A159" t="s">
        <v>2505</v>
      </c>
      <c r="B159" s="4" t="s">
        <v>2506</v>
      </c>
      <c r="C159" s="4" t="s">
        <v>58</v>
      </c>
      <c r="D159">
        <v>304</v>
      </c>
      <c r="X159" s="7"/>
      <c r="Y159" s="7"/>
      <c r="Z159" s="8" t="s">
        <v>2507</v>
      </c>
      <c r="AA159" s="8" t="e">
        <v>#N/A</v>
      </c>
      <c r="AB159" s="8" t="e">
        <v>#N/A</v>
      </c>
      <c r="AC159" s="7" t="s">
        <v>2508</v>
      </c>
    </row>
    <row r="160" spans="1:29" ht="72.5">
      <c r="A160" t="s">
        <v>2509</v>
      </c>
      <c r="B160" s="4" t="s">
        <v>2510</v>
      </c>
      <c r="C160" t="s">
        <v>2511</v>
      </c>
      <c r="D160">
        <v>401</v>
      </c>
      <c r="X160" s="6"/>
      <c r="Y160" s="6"/>
      <c r="Z160" s="8" t="s">
        <v>2512</v>
      </c>
      <c r="AA160" s="8" t="e">
        <v>#N/A</v>
      </c>
      <c r="AB160" s="8" t="e">
        <v>#N/A</v>
      </c>
      <c r="AC160" s="6" t="s">
        <v>2513</v>
      </c>
    </row>
    <row r="161" spans="1:29" ht="87">
      <c r="A161" t="s">
        <v>2514</v>
      </c>
      <c r="B161" s="4" t="s">
        <v>2515</v>
      </c>
      <c r="C161" s="4" t="s">
        <v>58</v>
      </c>
      <c r="D161">
        <v>401</v>
      </c>
      <c r="X161" s="7"/>
      <c r="Y161" s="7"/>
      <c r="Z161" s="8" t="s">
        <v>2516</v>
      </c>
      <c r="AA161" s="8" t="e">
        <v>#N/A</v>
      </c>
      <c r="AB161" s="8" t="e">
        <v>#N/A</v>
      </c>
      <c r="AC161" s="7" t="s">
        <v>2517</v>
      </c>
    </row>
    <row r="162" spans="1:29" ht="58">
      <c r="A162" t="s">
        <v>2518</v>
      </c>
      <c r="B162" s="4" t="s">
        <v>2519</v>
      </c>
      <c r="C162" s="4" t="s">
        <v>58</v>
      </c>
      <c r="D162">
        <v>402</v>
      </c>
      <c r="X162" s="6"/>
      <c r="Y162" s="6"/>
      <c r="Z162" s="8" t="s">
        <v>2520</v>
      </c>
      <c r="AA162" s="8" t="e">
        <v>#N/A</v>
      </c>
      <c r="AB162" s="8" t="e">
        <v>#N/A</v>
      </c>
      <c r="AC162" s="6" t="s">
        <v>2521</v>
      </c>
    </row>
    <row r="163" spans="1:29" ht="87">
      <c r="A163" t="s">
        <v>2522</v>
      </c>
      <c r="B163" s="4" t="s">
        <v>2523</v>
      </c>
      <c r="C163" s="4" t="s">
        <v>58</v>
      </c>
      <c r="D163">
        <v>402</v>
      </c>
      <c r="X163" s="7"/>
      <c r="Y163" s="7"/>
      <c r="Z163" s="8" t="s">
        <v>2524</v>
      </c>
      <c r="AA163" s="8" t="e">
        <v>#N/A</v>
      </c>
      <c r="AB163" s="8" t="e">
        <v>#N/A</v>
      </c>
      <c r="AC163" s="7" t="s">
        <v>2525</v>
      </c>
    </row>
    <row r="164" spans="1:29" ht="43.5">
      <c r="A164" t="s">
        <v>2526</v>
      </c>
      <c r="B164" s="4" t="s">
        <v>2527</v>
      </c>
      <c r="C164" s="4" t="s">
        <v>58</v>
      </c>
      <c r="D164">
        <v>403</v>
      </c>
      <c r="X164" s="6"/>
      <c r="Y164" s="6"/>
      <c r="Z164" s="8" t="s">
        <v>2528</v>
      </c>
      <c r="AA164" s="8" t="e">
        <v>#N/A</v>
      </c>
      <c r="AB164" s="8" t="e">
        <v>#N/A</v>
      </c>
      <c r="AC164" s="6" t="s">
        <v>2529</v>
      </c>
    </row>
    <row r="165" spans="1:29" ht="72.5">
      <c r="A165" t="s">
        <v>2530</v>
      </c>
      <c r="B165" s="4" t="s">
        <v>2531</v>
      </c>
      <c r="C165" s="4" t="s">
        <v>58</v>
      </c>
      <c r="D165">
        <v>403</v>
      </c>
      <c r="X165" s="7"/>
      <c r="Y165" s="7"/>
      <c r="Z165" s="8" t="s">
        <v>2532</v>
      </c>
      <c r="AA165" s="8" t="e">
        <v>#N/A</v>
      </c>
      <c r="AB165" s="8" t="e">
        <v>#N/A</v>
      </c>
      <c r="AC165" s="7" t="s">
        <v>2533</v>
      </c>
    </row>
    <row r="166" spans="1:29" ht="43.5">
      <c r="A166" t="s">
        <v>2534</v>
      </c>
      <c r="B166" s="4" t="s">
        <v>2535</v>
      </c>
      <c r="C166" s="4" t="s">
        <v>58</v>
      </c>
      <c r="D166">
        <v>404</v>
      </c>
      <c r="X166" s="6"/>
      <c r="Y166" s="6"/>
      <c r="Z166" s="8" t="s">
        <v>2536</v>
      </c>
      <c r="AA166" s="8" t="e">
        <v>#N/A</v>
      </c>
      <c r="AB166" s="8" t="e">
        <v>#N/A</v>
      </c>
      <c r="AC166" s="6" t="s">
        <v>2537</v>
      </c>
    </row>
    <row r="167" spans="1:29" ht="87">
      <c r="A167" t="s">
        <v>2538</v>
      </c>
      <c r="B167" s="4" t="s">
        <v>2539</v>
      </c>
      <c r="C167" s="4" t="s">
        <v>58</v>
      </c>
      <c r="D167">
        <v>404</v>
      </c>
      <c r="X167" s="7"/>
      <c r="Y167" s="7"/>
      <c r="Z167" s="8" t="s">
        <v>2540</v>
      </c>
      <c r="AA167" s="8" t="e">
        <v>#N/A</v>
      </c>
      <c r="AB167" s="8" t="e">
        <v>#N/A</v>
      </c>
      <c r="AC167" s="7" t="s">
        <v>2541</v>
      </c>
    </row>
    <row r="168" spans="1:29" ht="43.5">
      <c r="A168" t="s">
        <v>2542</v>
      </c>
      <c r="B168" s="4" t="s">
        <v>2543</v>
      </c>
      <c r="C168" s="4" t="s">
        <v>58</v>
      </c>
      <c r="D168">
        <v>405</v>
      </c>
      <c r="X168" s="6"/>
      <c r="Y168" s="6"/>
      <c r="Z168" s="8" t="s">
        <v>2544</v>
      </c>
      <c r="AA168" s="8" t="e">
        <v>#N/A</v>
      </c>
      <c r="AB168" s="8" t="e">
        <v>#N/A</v>
      </c>
      <c r="AC168" s="6" t="s">
        <v>2545</v>
      </c>
    </row>
    <row r="169" spans="1:29" ht="43.5">
      <c r="A169" t="s">
        <v>2546</v>
      </c>
      <c r="B169" s="4" t="s">
        <v>2547</v>
      </c>
      <c r="C169" s="4" t="s">
        <v>58</v>
      </c>
      <c r="D169">
        <v>405</v>
      </c>
      <c r="X169" s="7"/>
      <c r="Y169" s="7"/>
      <c r="Z169" s="8" t="s">
        <v>2548</v>
      </c>
      <c r="AA169" s="8" t="e">
        <v>#N/A</v>
      </c>
      <c r="AB169" s="8" t="e">
        <v>#N/A</v>
      </c>
      <c r="AC169" s="7" t="s">
        <v>2549</v>
      </c>
    </row>
    <row r="170" spans="1:29" ht="43.5">
      <c r="A170" t="s">
        <v>2550</v>
      </c>
      <c r="B170" s="4" t="s">
        <v>2551</v>
      </c>
      <c r="C170" t="s">
        <v>58</v>
      </c>
      <c r="D170">
        <v>406</v>
      </c>
      <c r="X170" s="6"/>
      <c r="Y170" s="6"/>
      <c r="Z170" s="8" t="s">
        <v>2552</v>
      </c>
      <c r="AA170" s="8" t="e">
        <v>#N/A</v>
      </c>
      <c r="AB170" s="8" t="e">
        <v>#N/A</v>
      </c>
      <c r="AC170" s="6" t="s">
        <v>2553</v>
      </c>
    </row>
    <row r="171" spans="1:29" ht="87">
      <c r="A171" t="s">
        <v>2554</v>
      </c>
      <c r="B171" s="4" t="s">
        <v>2555</v>
      </c>
      <c r="C171" s="4" t="s">
        <v>58</v>
      </c>
      <c r="D171">
        <v>407</v>
      </c>
      <c r="X171" s="7"/>
      <c r="Y171" s="7"/>
      <c r="Z171" s="8" t="s">
        <v>2556</v>
      </c>
      <c r="AA171" s="8" t="e">
        <v>#N/A</v>
      </c>
      <c r="AB171" s="8" t="e">
        <v>#N/A</v>
      </c>
      <c r="AC171" s="7" t="s">
        <v>2557</v>
      </c>
    </row>
    <row r="172" spans="1:29" ht="58">
      <c r="A172" t="s">
        <v>2558</v>
      </c>
      <c r="B172" s="4" t="s">
        <v>2559</v>
      </c>
      <c r="C172" s="4" t="s">
        <v>58</v>
      </c>
      <c r="D172">
        <v>501</v>
      </c>
      <c r="X172" s="6"/>
      <c r="Y172" s="6"/>
      <c r="Z172" s="8" t="s">
        <v>2560</v>
      </c>
      <c r="AA172" s="8" t="e">
        <v>#N/A</v>
      </c>
      <c r="AB172" s="8" t="e">
        <v>#N/A</v>
      </c>
      <c r="AC172" s="6" t="s">
        <v>2561</v>
      </c>
    </row>
    <row r="173" spans="1:29" ht="72.5">
      <c r="A173" t="s">
        <v>2562</v>
      </c>
      <c r="B173" s="4" t="s">
        <v>2563</v>
      </c>
      <c r="C173" s="4" t="s">
        <v>58</v>
      </c>
      <c r="D173">
        <v>502</v>
      </c>
      <c r="X173" s="7"/>
      <c r="Y173" s="7"/>
      <c r="Z173" s="8" t="s">
        <v>2564</v>
      </c>
      <c r="AA173" s="8" t="e">
        <v>#N/A</v>
      </c>
      <c r="AB173" s="8" t="e">
        <v>#N/A</v>
      </c>
      <c r="AC173" s="7" t="s">
        <v>2565</v>
      </c>
    </row>
    <row r="174" spans="1:29" ht="43.5">
      <c r="A174" t="s">
        <v>2566</v>
      </c>
      <c r="B174" s="4" t="s">
        <v>2567</v>
      </c>
      <c r="C174" s="4" t="s">
        <v>58</v>
      </c>
      <c r="D174">
        <v>503</v>
      </c>
      <c r="X174" s="6"/>
      <c r="Y174" s="6"/>
      <c r="Z174" s="8" t="s">
        <v>2568</v>
      </c>
      <c r="AA174" s="8" t="e">
        <v>#N/A</v>
      </c>
      <c r="AB174" s="8" t="e">
        <v>#N/A</v>
      </c>
      <c r="AC174" s="6" t="s">
        <v>2569</v>
      </c>
    </row>
    <row r="175" spans="1:29" ht="43.5">
      <c r="A175" t="s">
        <v>2570</v>
      </c>
      <c r="B175" s="4" t="s">
        <v>2571</v>
      </c>
      <c r="C175" s="4" t="s">
        <v>58</v>
      </c>
      <c r="D175">
        <v>504</v>
      </c>
      <c r="X175" s="7"/>
      <c r="Y175" s="7"/>
      <c r="Z175" s="8" t="s">
        <v>2572</v>
      </c>
      <c r="AA175" s="8" t="e">
        <v>#N/A</v>
      </c>
      <c r="AB175" s="8" t="e">
        <v>#N/A</v>
      </c>
      <c r="AC175" s="7" t="s">
        <v>2573</v>
      </c>
    </row>
    <row r="176" spans="1:29" ht="101.5">
      <c r="A176" t="s">
        <v>2574</v>
      </c>
      <c r="B176" s="4" t="s">
        <v>2575</v>
      </c>
      <c r="C176" s="4" t="s">
        <v>58</v>
      </c>
      <c r="D176">
        <v>601</v>
      </c>
      <c r="X176" s="6"/>
      <c r="Y176" s="6"/>
      <c r="Z176" s="8" t="s">
        <v>2576</v>
      </c>
      <c r="AA176" s="8" t="e">
        <v>#N/A</v>
      </c>
      <c r="AB176" s="8" t="e">
        <v>#N/A</v>
      </c>
      <c r="AC176" s="6" t="s">
        <v>2577</v>
      </c>
    </row>
    <row r="177" spans="1:29" ht="87">
      <c r="A177" t="s">
        <v>2578</v>
      </c>
      <c r="B177" s="4" t="s">
        <v>2579</v>
      </c>
      <c r="C177" s="4" t="s">
        <v>58</v>
      </c>
      <c r="D177">
        <v>602</v>
      </c>
      <c r="X177" s="7"/>
      <c r="Y177" s="7"/>
      <c r="Z177" s="8" t="s">
        <v>2580</v>
      </c>
      <c r="AA177" s="8" t="e">
        <v>#N/A</v>
      </c>
      <c r="AB177" s="8" t="e">
        <v>#N/A</v>
      </c>
      <c r="AC177" s="7" t="s">
        <v>2581</v>
      </c>
    </row>
    <row r="178" spans="1:29" ht="101.5">
      <c r="A178" t="s">
        <v>2582</v>
      </c>
      <c r="B178" s="4" t="s">
        <v>2583</v>
      </c>
      <c r="C178" s="4" t="s">
        <v>58</v>
      </c>
      <c r="D178">
        <v>603</v>
      </c>
      <c r="X178" s="6"/>
      <c r="Y178" s="6"/>
      <c r="Z178" s="8" t="s">
        <v>2584</v>
      </c>
      <c r="AA178" s="8" t="e">
        <v>#N/A</v>
      </c>
      <c r="AB178" s="8" t="e">
        <v>#N/A</v>
      </c>
      <c r="AC178" s="6" t="s">
        <v>2585</v>
      </c>
    </row>
    <row r="179" spans="1:29" ht="87">
      <c r="A179" t="s">
        <v>2586</v>
      </c>
      <c r="B179" s="4" t="s">
        <v>2587</v>
      </c>
      <c r="C179" s="4" t="s">
        <v>2588</v>
      </c>
      <c r="D179">
        <v>604</v>
      </c>
      <c r="X179" s="7"/>
      <c r="Y179" s="7"/>
      <c r="Z179" s="8" t="s">
        <v>2589</v>
      </c>
      <c r="AA179" s="8" t="e">
        <v>#N/A</v>
      </c>
      <c r="AB179" s="8" t="e">
        <v>#N/A</v>
      </c>
      <c r="AC179" s="7" t="s">
        <v>2590</v>
      </c>
    </row>
    <row r="180" spans="1:29" ht="87">
      <c r="A180" t="s">
        <v>2591</v>
      </c>
      <c r="B180" s="4" t="s">
        <v>2592</v>
      </c>
      <c r="C180" t="s">
        <v>58</v>
      </c>
      <c r="D180">
        <v>701</v>
      </c>
      <c r="X180" s="6"/>
      <c r="Y180" s="6"/>
      <c r="Z180" s="8" t="s">
        <v>2593</v>
      </c>
      <c r="AA180" s="8" t="e">
        <v>#N/A</v>
      </c>
      <c r="AB180" s="8" t="e">
        <v>#N/A</v>
      </c>
      <c r="AC180" s="6" t="s">
        <v>2594</v>
      </c>
    </row>
    <row r="181" spans="1:29" ht="116">
      <c r="A181" t="s">
        <v>2595</v>
      </c>
      <c r="B181" s="4" t="s">
        <v>2596</v>
      </c>
      <c r="C181" s="4" t="s">
        <v>58</v>
      </c>
      <c r="D181">
        <v>701</v>
      </c>
      <c r="X181" s="7"/>
      <c r="Y181" s="7"/>
      <c r="Z181" s="8" t="s">
        <v>2597</v>
      </c>
      <c r="AA181" s="8" t="e">
        <v>#N/A</v>
      </c>
      <c r="AB181" s="8" t="e">
        <v>#N/A</v>
      </c>
      <c r="AC181" s="7" t="s">
        <v>2598</v>
      </c>
    </row>
    <row r="182" spans="1:29" ht="58">
      <c r="A182" t="s">
        <v>2599</v>
      </c>
      <c r="B182" s="4" t="s">
        <v>2600</v>
      </c>
      <c r="C182" s="4" t="s">
        <v>58</v>
      </c>
      <c r="D182">
        <v>702</v>
      </c>
      <c r="X182" s="6"/>
      <c r="Y182" s="6"/>
      <c r="Z182" s="8" t="s">
        <v>2601</v>
      </c>
      <c r="AA182" s="8" t="e">
        <v>#N/A</v>
      </c>
      <c r="AB182" s="8" t="e">
        <v>#N/A</v>
      </c>
      <c r="AC182" s="6" t="s">
        <v>2602</v>
      </c>
    </row>
    <row r="183" spans="1:29" ht="43.5">
      <c r="A183" t="s">
        <v>2603</v>
      </c>
      <c r="B183" s="4" t="s">
        <v>2604</v>
      </c>
      <c r="C183" s="4" t="s">
        <v>58</v>
      </c>
      <c r="D183">
        <v>702</v>
      </c>
      <c r="X183" s="7"/>
      <c r="Y183" s="7"/>
      <c r="Z183" s="8" t="s">
        <v>2605</v>
      </c>
      <c r="AA183" s="8" t="e">
        <v>#N/A</v>
      </c>
      <c r="AB183" s="8" t="e">
        <v>#N/A</v>
      </c>
      <c r="AC183" s="7" t="s">
        <v>2606</v>
      </c>
    </row>
    <row r="184" spans="1:29" ht="29">
      <c r="A184" t="s">
        <v>2607</v>
      </c>
      <c r="B184" s="4" t="s">
        <v>2608</v>
      </c>
      <c r="C184" s="4" t="s">
        <v>58</v>
      </c>
      <c r="D184">
        <v>703</v>
      </c>
      <c r="X184" s="6"/>
      <c r="Y184" s="6"/>
      <c r="Z184" s="8" t="s">
        <v>2609</v>
      </c>
      <c r="AA184" s="8" t="e">
        <v>#N/A</v>
      </c>
      <c r="AB184" s="8" t="e">
        <v>#N/A</v>
      </c>
      <c r="AC184" s="6" t="s">
        <v>2610</v>
      </c>
    </row>
    <row r="185" spans="1:29" ht="72.5">
      <c r="A185" t="s">
        <v>2611</v>
      </c>
      <c r="B185" s="4" t="s">
        <v>2612</v>
      </c>
      <c r="C185" s="4" t="s">
        <v>58</v>
      </c>
      <c r="D185">
        <v>703</v>
      </c>
      <c r="X185" s="7"/>
      <c r="Y185" s="7"/>
      <c r="Z185" s="8" t="s">
        <v>2613</v>
      </c>
      <c r="AA185" s="8" t="e">
        <v>#N/A</v>
      </c>
      <c r="AB185" s="8" t="e">
        <v>#N/A</v>
      </c>
      <c r="AC185" s="7" t="s">
        <v>2614</v>
      </c>
    </row>
    <row r="186" spans="1:29" ht="72.5">
      <c r="A186" t="s">
        <v>2615</v>
      </c>
      <c r="B186" s="4" t="s">
        <v>2616</v>
      </c>
      <c r="C186" s="4" t="s">
        <v>58</v>
      </c>
      <c r="D186">
        <v>704</v>
      </c>
      <c r="X186" s="6"/>
      <c r="Y186" s="6"/>
      <c r="Z186" s="8" t="s">
        <v>2617</v>
      </c>
      <c r="AA186" s="8" t="e">
        <v>#N/A</v>
      </c>
      <c r="AB186" s="8" t="e">
        <v>#N/A</v>
      </c>
      <c r="AC186" s="6" t="s">
        <v>2618</v>
      </c>
    </row>
    <row r="187" spans="1:29" ht="145">
      <c r="A187" t="s">
        <v>2619</v>
      </c>
      <c r="B187" s="4" t="s">
        <v>2620</v>
      </c>
      <c r="C187" s="4" t="s">
        <v>58</v>
      </c>
      <c r="D187">
        <v>704</v>
      </c>
      <c r="X187" s="7"/>
      <c r="Y187" s="7"/>
      <c r="Z187" s="8" t="s">
        <v>2621</v>
      </c>
      <c r="AA187" s="8" t="e">
        <v>#N/A</v>
      </c>
      <c r="AB187" s="8" t="e">
        <v>#N/A</v>
      </c>
      <c r="AC187" s="7" t="s">
        <v>2622</v>
      </c>
    </row>
    <row r="188" spans="1:29" ht="87">
      <c r="A188" t="s">
        <v>2623</v>
      </c>
      <c r="B188" s="4" t="s">
        <v>2624</v>
      </c>
      <c r="C188" s="4" t="s">
        <v>58</v>
      </c>
      <c r="D188">
        <v>705</v>
      </c>
      <c r="X188" s="6"/>
      <c r="Y188" s="6"/>
      <c r="Z188" s="8" t="s">
        <v>2625</v>
      </c>
      <c r="AA188" s="8" t="e">
        <v>#N/A</v>
      </c>
      <c r="AB188" s="8" t="e">
        <v>#N/A</v>
      </c>
      <c r="AC188" s="6" t="s">
        <v>2626</v>
      </c>
    </row>
    <row r="189" spans="1:29" ht="72.5">
      <c r="A189" t="s">
        <v>2627</v>
      </c>
      <c r="B189" s="4" t="s">
        <v>2628</v>
      </c>
      <c r="C189" s="4" t="s">
        <v>58</v>
      </c>
      <c r="D189">
        <v>705</v>
      </c>
      <c r="X189" s="7"/>
      <c r="Y189" s="7"/>
      <c r="Z189" s="8" t="s">
        <v>2629</v>
      </c>
      <c r="AA189" s="8" t="e">
        <v>#N/A</v>
      </c>
      <c r="AB189" s="8" t="e">
        <v>#N/A</v>
      </c>
      <c r="AC189" s="7" t="s">
        <v>2630</v>
      </c>
    </row>
    <row r="190" spans="1:29" ht="275.5">
      <c r="A190" t="s">
        <v>2631</v>
      </c>
      <c r="B190" s="4" t="s">
        <v>2632</v>
      </c>
      <c r="C190" s="4" t="s">
        <v>2633</v>
      </c>
      <c r="D190">
        <v>706</v>
      </c>
      <c r="X190" s="6"/>
      <c r="Y190" s="6"/>
      <c r="Z190" s="8" t="s">
        <v>2634</v>
      </c>
      <c r="AA190" s="8" t="e">
        <v>#N/A</v>
      </c>
      <c r="AB190" s="8" t="e">
        <v>#N/A</v>
      </c>
      <c r="AC190" s="6" t="s">
        <v>2635</v>
      </c>
    </row>
    <row r="191" spans="1:29" ht="101.5">
      <c r="A191" t="s">
        <v>2636</v>
      </c>
      <c r="B191" s="4" t="s">
        <v>2637</v>
      </c>
      <c r="C191" s="4" t="s">
        <v>58</v>
      </c>
      <c r="D191">
        <v>706</v>
      </c>
      <c r="X191" s="7"/>
      <c r="Y191" s="7"/>
      <c r="Z191" s="8" t="s">
        <v>2638</v>
      </c>
      <c r="AA191" s="8" t="e">
        <v>#N/A</v>
      </c>
      <c r="AB191" s="8" t="e">
        <v>#N/A</v>
      </c>
      <c r="AC191" s="7" t="s">
        <v>2639</v>
      </c>
    </row>
    <row r="192" spans="1:29" ht="87">
      <c r="A192" t="s">
        <v>2640</v>
      </c>
      <c r="B192" s="4" t="s">
        <v>2641</v>
      </c>
      <c r="C192" s="4" t="s">
        <v>58</v>
      </c>
      <c r="D192">
        <v>707</v>
      </c>
      <c r="X192" s="6"/>
      <c r="Y192" s="6"/>
      <c r="Z192" s="8" t="s">
        <v>2642</v>
      </c>
      <c r="AA192" s="8" t="e">
        <v>#N/A</v>
      </c>
      <c r="AB192" s="8" t="e">
        <v>#N/A</v>
      </c>
      <c r="AC192" s="6" t="s">
        <v>2643</v>
      </c>
    </row>
    <row r="193" spans="1:29" ht="72.5">
      <c r="A193" t="s">
        <v>2644</v>
      </c>
      <c r="B193" s="4" t="s">
        <v>2645</v>
      </c>
      <c r="C193" s="4" t="s">
        <v>58</v>
      </c>
      <c r="D193">
        <v>708</v>
      </c>
      <c r="X193" s="7"/>
      <c r="Y193" s="7"/>
      <c r="Z193" s="8" t="s">
        <v>2646</v>
      </c>
      <c r="AA193" s="8" t="e">
        <v>#N/A</v>
      </c>
      <c r="AB193" s="8" t="e">
        <v>#N/A</v>
      </c>
      <c r="AC193" s="7" t="s">
        <v>2647</v>
      </c>
    </row>
    <row r="194" spans="1:29" ht="43.5">
      <c r="A194" t="s">
        <v>2648</v>
      </c>
      <c r="B194" s="4" t="s">
        <v>2649</v>
      </c>
      <c r="C194" s="4" t="s">
        <v>58</v>
      </c>
      <c r="D194">
        <v>709</v>
      </c>
      <c r="X194" s="6"/>
      <c r="Y194" s="6"/>
      <c r="Z194" s="8" t="s">
        <v>2650</v>
      </c>
      <c r="AA194" s="8" t="e">
        <v>#N/A</v>
      </c>
      <c r="AB194" s="8" t="e">
        <v>#N/A</v>
      </c>
      <c r="AC194" s="6" t="s">
        <v>2651</v>
      </c>
    </row>
    <row r="195" spans="1:29" ht="58">
      <c r="A195" t="s">
        <v>2652</v>
      </c>
      <c r="B195" s="4" t="s">
        <v>2653</v>
      </c>
      <c r="C195" s="4" t="s">
        <v>58</v>
      </c>
      <c r="D195">
        <v>801</v>
      </c>
      <c r="X195" s="7"/>
      <c r="Y195" s="7"/>
      <c r="Z195" s="8" t="s">
        <v>2654</v>
      </c>
      <c r="AA195" s="8" t="e">
        <v>#N/A</v>
      </c>
      <c r="AB195" s="8" t="e">
        <v>#N/A</v>
      </c>
      <c r="AC195" s="7" t="s">
        <v>2655</v>
      </c>
    </row>
    <row r="196" spans="1:29" ht="72.5">
      <c r="A196" t="s">
        <v>2656</v>
      </c>
      <c r="B196" s="4" t="s">
        <v>2657</v>
      </c>
      <c r="C196" t="s">
        <v>58</v>
      </c>
      <c r="D196">
        <v>802</v>
      </c>
      <c r="X196" s="6"/>
      <c r="Y196" s="6"/>
      <c r="Z196" s="8" t="s">
        <v>2658</v>
      </c>
      <c r="AA196" s="8" t="e">
        <v>#N/A</v>
      </c>
      <c r="AB196" s="8" t="e">
        <v>#N/A</v>
      </c>
      <c r="AC196" s="6" t="s">
        <v>2659</v>
      </c>
    </row>
    <row r="197" spans="1:29" ht="72.5">
      <c r="A197" t="s">
        <v>2660</v>
      </c>
      <c r="B197" s="4" t="s">
        <v>2661</v>
      </c>
      <c r="C197" t="s">
        <v>58</v>
      </c>
      <c r="D197">
        <v>1201</v>
      </c>
      <c r="X197" s="7"/>
      <c r="Y197" s="7"/>
      <c r="Z197" s="8" t="s">
        <v>2662</v>
      </c>
      <c r="AA197" s="8" t="e">
        <v>#N/A</v>
      </c>
      <c r="AB197" s="8" t="e">
        <v>#N/A</v>
      </c>
      <c r="AC197" s="7" t="s">
        <v>2663</v>
      </c>
    </row>
    <row r="198" spans="1:29" ht="58">
      <c r="A198" t="s">
        <v>2664</v>
      </c>
      <c r="B198" s="4" t="s">
        <v>2665</v>
      </c>
      <c r="C198" s="4" t="s">
        <v>58</v>
      </c>
      <c r="D198">
        <v>1202</v>
      </c>
      <c r="X198" s="6"/>
      <c r="Y198" s="6"/>
      <c r="Z198" s="8" t="s">
        <v>2666</v>
      </c>
      <c r="AA198" s="8" t="e">
        <v>#N/A</v>
      </c>
      <c r="AB198" s="8" t="e">
        <v>#N/A</v>
      </c>
      <c r="AC198" s="6" t="s">
        <v>2667</v>
      </c>
    </row>
    <row r="199" spans="1:29" ht="87">
      <c r="A199" t="s">
        <v>2668</v>
      </c>
      <c r="B199" s="4" t="s">
        <v>2669</v>
      </c>
      <c r="C199" t="s">
        <v>58</v>
      </c>
      <c r="D199">
        <v>1203</v>
      </c>
      <c r="X199" s="7"/>
      <c r="Y199" s="7"/>
      <c r="Z199" s="8" t="s">
        <v>2670</v>
      </c>
      <c r="AA199" s="8" t="e">
        <v>#N/A</v>
      </c>
      <c r="AB199" s="8" t="e">
        <v>#N/A</v>
      </c>
      <c r="AC199" s="7" t="s">
        <v>2671</v>
      </c>
    </row>
    <row r="200" spans="1:29" ht="188.5">
      <c r="A200" t="s">
        <v>2672</v>
      </c>
      <c r="B200" s="4" t="s">
        <v>2673</v>
      </c>
      <c r="C200" s="4" t="s">
        <v>2674</v>
      </c>
      <c r="D200">
        <v>1801</v>
      </c>
      <c r="X200" s="6"/>
      <c r="Y200" s="6"/>
      <c r="Z200" s="8" t="s">
        <v>2675</v>
      </c>
      <c r="AA200" s="8" t="e">
        <v>#N/A</v>
      </c>
      <c r="AB200" s="8" t="e">
        <v>#N/A</v>
      </c>
      <c r="AC200" s="6" t="s">
        <v>2676</v>
      </c>
    </row>
    <row r="201" spans="1:29" ht="58">
      <c r="A201" t="s">
        <v>2677</v>
      </c>
      <c r="B201" s="4" t="s">
        <v>2678</v>
      </c>
      <c r="C201" s="4" t="s">
        <v>58</v>
      </c>
      <c r="D201">
        <v>1802</v>
      </c>
      <c r="X201" s="7"/>
      <c r="Y201" s="7"/>
      <c r="Z201" s="8" t="s">
        <v>2679</v>
      </c>
      <c r="AA201" s="8" t="e">
        <v>#N/A</v>
      </c>
      <c r="AB201" s="8" t="e">
        <v>#N/A</v>
      </c>
      <c r="AC201" s="7" t="s">
        <v>2680</v>
      </c>
    </row>
    <row r="202" spans="1:29" ht="174">
      <c r="A202" t="s">
        <v>2681</v>
      </c>
      <c r="B202" s="4" t="s">
        <v>2682</v>
      </c>
      <c r="C202" s="4" t="s">
        <v>2683</v>
      </c>
      <c r="D202">
        <v>1803</v>
      </c>
      <c r="X202" s="6"/>
      <c r="Y202" s="6"/>
      <c r="Z202" s="8" t="s">
        <v>2684</v>
      </c>
      <c r="AA202" s="8" t="e">
        <v>#N/A</v>
      </c>
      <c r="AB202" s="8" t="e">
        <v>#N/A</v>
      </c>
      <c r="AC202" s="6" t="s">
        <v>2685</v>
      </c>
    </row>
    <row r="203" spans="1:29" ht="58">
      <c r="A203" t="s">
        <v>2686</v>
      </c>
      <c r="B203" s="4" t="s">
        <v>2687</v>
      </c>
      <c r="C203" s="4" t="s">
        <v>58</v>
      </c>
      <c r="D203">
        <v>1901</v>
      </c>
      <c r="X203" s="7"/>
      <c r="Y203" s="7"/>
      <c r="Z203" s="8" t="s">
        <v>2688</v>
      </c>
      <c r="AA203" s="8" t="e">
        <v>#N/A</v>
      </c>
      <c r="AB203" s="8" t="e">
        <v>#N/A</v>
      </c>
      <c r="AC203" s="7" t="s">
        <v>2689</v>
      </c>
    </row>
    <row r="204" spans="1:29" ht="87">
      <c r="A204" t="s">
        <v>2690</v>
      </c>
      <c r="B204" s="4" t="s">
        <v>2691</v>
      </c>
      <c r="C204" s="4" t="s">
        <v>58</v>
      </c>
      <c r="D204">
        <v>1902</v>
      </c>
      <c r="X204" s="6"/>
      <c r="Y204" s="6"/>
      <c r="Z204" s="8" t="s">
        <v>2692</v>
      </c>
      <c r="AA204" s="8" t="e">
        <v>#N/A</v>
      </c>
      <c r="AB204" s="8" t="e">
        <v>#N/A</v>
      </c>
      <c r="AC204" s="6" t="s">
        <v>2693</v>
      </c>
    </row>
    <row r="205" spans="1:29" ht="87">
      <c r="A205" t="s">
        <v>2694</v>
      </c>
      <c r="B205" s="4" t="s">
        <v>2695</v>
      </c>
      <c r="C205" s="4" t="s">
        <v>58</v>
      </c>
      <c r="D205">
        <v>1903</v>
      </c>
      <c r="X205" s="7"/>
      <c r="Y205" s="7"/>
      <c r="Z205" s="8" t="s">
        <v>2696</v>
      </c>
      <c r="AA205" s="8" t="e">
        <v>#N/A</v>
      </c>
      <c r="AB205" s="8" t="e">
        <v>#N/A</v>
      </c>
      <c r="AC205" s="7" t="s">
        <v>2697</v>
      </c>
    </row>
    <row r="206" spans="1:29" ht="72.5">
      <c r="A206" t="s">
        <v>2698</v>
      </c>
      <c r="B206" s="4" t="s">
        <v>2699</v>
      </c>
      <c r="C206" s="4" t="s">
        <v>58</v>
      </c>
      <c r="D206">
        <v>2001</v>
      </c>
      <c r="X206" s="6"/>
      <c r="Y206" s="6"/>
      <c r="Z206" s="8" t="s">
        <v>2700</v>
      </c>
      <c r="AA206" s="8" t="e">
        <v>#N/A</v>
      </c>
      <c r="AB206" s="8" t="e">
        <v>#N/A</v>
      </c>
      <c r="AC206" s="6" t="s">
        <v>2701</v>
      </c>
    </row>
    <row r="207" spans="1:29" ht="72.5">
      <c r="A207" t="s">
        <v>2702</v>
      </c>
      <c r="B207" s="4" t="s">
        <v>2703</v>
      </c>
      <c r="C207" s="4" t="s">
        <v>58</v>
      </c>
      <c r="D207">
        <v>2001</v>
      </c>
      <c r="X207" s="7"/>
      <c r="Y207" s="7"/>
      <c r="Z207" s="8" t="s">
        <v>2704</v>
      </c>
      <c r="AA207" s="8" t="e">
        <v>#N/A</v>
      </c>
      <c r="AB207" s="8" t="e">
        <v>#N/A</v>
      </c>
      <c r="AC207" s="7" t="s">
        <v>2705</v>
      </c>
    </row>
    <row r="208" spans="1:29" ht="72.5">
      <c r="A208" t="s">
        <v>1271</v>
      </c>
      <c r="B208" s="4" t="s">
        <v>2706</v>
      </c>
      <c r="C208" s="4" t="s">
        <v>58</v>
      </c>
      <c r="D208">
        <v>2001</v>
      </c>
      <c r="X208" s="6"/>
      <c r="Y208" s="6"/>
      <c r="Z208" s="8" t="s">
        <v>2707</v>
      </c>
      <c r="AA208" s="8" t="e">
        <v>#N/A</v>
      </c>
      <c r="AB208" s="8" t="e">
        <v>#N/A</v>
      </c>
      <c r="AC208" s="6" t="s">
        <v>2708</v>
      </c>
    </row>
    <row r="209" spans="1:29" ht="72.5">
      <c r="A209" t="s">
        <v>2709</v>
      </c>
      <c r="B209" s="4" t="s">
        <v>2710</v>
      </c>
      <c r="C209" s="4" t="s">
        <v>58</v>
      </c>
      <c r="D209">
        <v>2002</v>
      </c>
      <c r="X209" s="7"/>
      <c r="Y209" s="7"/>
      <c r="Z209" s="8" t="s">
        <v>2711</v>
      </c>
      <c r="AA209" s="8" t="e">
        <v>#N/A</v>
      </c>
      <c r="AB209" s="8" t="e">
        <v>#N/A</v>
      </c>
      <c r="AC209" s="7" t="s">
        <v>2712</v>
      </c>
    </row>
    <row r="210" spans="1:29" ht="101.5">
      <c r="A210" t="s">
        <v>2713</v>
      </c>
      <c r="B210" s="4" t="s">
        <v>2714</v>
      </c>
      <c r="C210" s="4" t="s">
        <v>58</v>
      </c>
      <c r="D210">
        <v>2002</v>
      </c>
      <c r="X210" s="6"/>
      <c r="Y210" s="6"/>
      <c r="Z210" s="8" t="s">
        <v>2715</v>
      </c>
      <c r="AA210" s="8" t="e">
        <v>#N/A</v>
      </c>
      <c r="AB210" s="8" t="e">
        <v>#N/A</v>
      </c>
      <c r="AC210" s="6" t="s">
        <v>2716</v>
      </c>
    </row>
    <row r="211" spans="1:29" ht="58">
      <c r="A211" t="s">
        <v>1245</v>
      </c>
      <c r="B211" s="4" t="s">
        <v>2717</v>
      </c>
      <c r="C211" s="4" t="s">
        <v>58</v>
      </c>
      <c r="D211">
        <v>2002</v>
      </c>
      <c r="X211" s="7"/>
      <c r="Y211" s="7"/>
      <c r="Z211" s="8" t="s">
        <v>2718</v>
      </c>
      <c r="AA211" s="8" t="e">
        <v>#N/A</v>
      </c>
      <c r="AB211" s="8" t="e">
        <v>#N/A</v>
      </c>
      <c r="AC211" s="7" t="s">
        <v>2719</v>
      </c>
    </row>
    <row r="212" spans="1:29" ht="101.5">
      <c r="A212" t="s">
        <v>2720</v>
      </c>
      <c r="B212" s="4" t="s">
        <v>2721</v>
      </c>
      <c r="C212" s="4" t="s">
        <v>58</v>
      </c>
      <c r="D212">
        <v>2003</v>
      </c>
      <c r="X212" s="6"/>
      <c r="Y212" s="6"/>
      <c r="Z212" s="8" t="s">
        <v>2722</v>
      </c>
      <c r="AA212" s="8" t="e">
        <v>#N/A</v>
      </c>
      <c r="AB212" s="8" t="e">
        <v>#N/A</v>
      </c>
      <c r="AC212" s="6" t="s">
        <v>2723</v>
      </c>
    </row>
    <row r="213" spans="1:29" ht="43.5">
      <c r="A213" t="s">
        <v>2724</v>
      </c>
      <c r="B213" s="4" t="s">
        <v>2725</v>
      </c>
      <c r="C213" s="4" t="s">
        <v>58</v>
      </c>
      <c r="D213">
        <v>2003</v>
      </c>
      <c r="X213" s="7"/>
      <c r="Y213" s="7"/>
      <c r="Z213" s="8" t="s">
        <v>2726</v>
      </c>
      <c r="AA213" s="8" t="e">
        <v>#N/A</v>
      </c>
      <c r="AB213" s="8" t="e">
        <v>#N/A</v>
      </c>
      <c r="AC213" s="7" t="s">
        <v>2727</v>
      </c>
    </row>
    <row r="214" spans="1:29" ht="87">
      <c r="A214" t="s">
        <v>1224</v>
      </c>
      <c r="B214" s="4" t="s">
        <v>2728</v>
      </c>
      <c r="C214" s="4" t="s">
        <v>58</v>
      </c>
      <c r="D214">
        <v>2003</v>
      </c>
      <c r="X214" s="6"/>
      <c r="Y214" s="6"/>
      <c r="Z214" s="8" t="s">
        <v>2729</v>
      </c>
      <c r="AA214" s="8" t="e">
        <v>#N/A</v>
      </c>
      <c r="AB214" s="8" t="e">
        <v>#N/A</v>
      </c>
      <c r="AC214" s="6" t="s">
        <v>2730</v>
      </c>
    </row>
    <row r="215" spans="1:29" ht="58">
      <c r="A215" t="s">
        <v>2731</v>
      </c>
      <c r="B215" s="4" t="s">
        <v>2732</v>
      </c>
      <c r="C215" s="4" t="s">
        <v>58</v>
      </c>
      <c r="D215">
        <v>2004</v>
      </c>
      <c r="X215" s="7"/>
      <c r="Y215" s="7"/>
      <c r="Z215" s="8" t="s">
        <v>2733</v>
      </c>
      <c r="AA215" s="8" t="e">
        <v>#N/A</v>
      </c>
      <c r="AB215" s="8" t="e">
        <v>#N/A</v>
      </c>
      <c r="AC215" s="7" t="s">
        <v>2734</v>
      </c>
    </row>
    <row r="216" spans="1:29" ht="43.5">
      <c r="A216" t="s">
        <v>2735</v>
      </c>
      <c r="B216" s="4" t="s">
        <v>2736</v>
      </c>
      <c r="C216" s="4" t="s">
        <v>58</v>
      </c>
      <c r="D216">
        <v>2004</v>
      </c>
      <c r="X216" s="6"/>
      <c r="Y216" s="6"/>
      <c r="Z216" s="8" t="s">
        <v>2737</v>
      </c>
      <c r="AA216" s="8" t="e">
        <v>#N/A</v>
      </c>
      <c r="AB216" s="8" t="e">
        <v>#N/A</v>
      </c>
      <c r="AC216" s="6" t="s">
        <v>2738</v>
      </c>
    </row>
    <row r="217" spans="1:29" ht="43.5">
      <c r="A217" t="s">
        <v>1308</v>
      </c>
      <c r="B217" s="4" t="s">
        <v>2739</v>
      </c>
      <c r="C217" s="4" t="s">
        <v>58</v>
      </c>
      <c r="D217">
        <v>2004</v>
      </c>
      <c r="X217" s="7"/>
      <c r="Y217" s="7"/>
      <c r="Z217" s="8" t="s">
        <v>2740</v>
      </c>
      <c r="AA217" s="8" t="e">
        <v>#N/A</v>
      </c>
      <c r="AB217" s="8" t="e">
        <v>#N/A</v>
      </c>
      <c r="AC217" s="7" t="s">
        <v>2741</v>
      </c>
    </row>
    <row r="218" spans="1:29" ht="29">
      <c r="A218" t="s">
        <v>2742</v>
      </c>
      <c r="B218" s="4" t="s">
        <v>2743</v>
      </c>
      <c r="C218" s="4" t="s">
        <v>58</v>
      </c>
      <c r="D218">
        <v>2005</v>
      </c>
      <c r="X218" s="6"/>
      <c r="Y218" s="6"/>
      <c r="Z218" s="8" t="s">
        <v>2744</v>
      </c>
      <c r="AA218" s="8" t="e">
        <v>#N/A</v>
      </c>
      <c r="AB218" s="8" t="e">
        <v>#N/A</v>
      </c>
      <c r="AC218" s="6" t="s">
        <v>2745</v>
      </c>
    </row>
    <row r="219" spans="1:29" ht="58">
      <c r="A219" t="s">
        <v>2746</v>
      </c>
      <c r="B219" s="4" t="s">
        <v>2747</v>
      </c>
      <c r="C219" s="4" t="s">
        <v>58</v>
      </c>
      <c r="D219">
        <v>2006</v>
      </c>
      <c r="X219" s="7"/>
      <c r="Y219" s="7"/>
      <c r="Z219" s="8" t="s">
        <v>2748</v>
      </c>
      <c r="AA219" s="8" t="e">
        <v>#N/A</v>
      </c>
      <c r="AB219" s="8" t="e">
        <v>#N/A</v>
      </c>
      <c r="AC219" s="7" t="s">
        <v>2749</v>
      </c>
    </row>
    <row r="220" spans="1:29" ht="14.9" customHeight="1">
      <c r="A220" t="s">
        <v>2750</v>
      </c>
      <c r="B220" s="4" t="s">
        <v>2751</v>
      </c>
      <c r="C220" s="4" t="s">
        <v>58</v>
      </c>
      <c r="D220">
        <v>2007</v>
      </c>
      <c r="X220" s="6"/>
      <c r="Y220" s="6"/>
      <c r="Z220" s="8" t="s">
        <v>2752</v>
      </c>
      <c r="AA220" s="8" t="e">
        <v>#N/A</v>
      </c>
      <c r="AB220" s="8" t="e">
        <v>#N/A</v>
      </c>
      <c r="AC220" s="6" t="s">
        <v>2753</v>
      </c>
    </row>
    <row r="221" spans="1:29" ht="116">
      <c r="A221" t="s">
        <v>2754</v>
      </c>
      <c r="B221" s="4" t="s">
        <v>2755</v>
      </c>
      <c r="C221" s="4" t="s">
        <v>2756</v>
      </c>
      <c r="D221">
        <v>2008</v>
      </c>
      <c r="X221" s="7"/>
      <c r="Y221" s="7"/>
      <c r="Z221" s="8" t="s">
        <v>2757</v>
      </c>
      <c r="AA221" s="8" t="e">
        <v>#N/A</v>
      </c>
      <c r="AB221" s="8" t="e">
        <v>#N/A</v>
      </c>
      <c r="AC221" s="7" t="s">
        <v>2758</v>
      </c>
    </row>
    <row r="222" spans="1:29" ht="72.5">
      <c r="A222" t="s">
        <v>2759</v>
      </c>
      <c r="B222" s="4" t="s">
        <v>2760</v>
      </c>
      <c r="C222" s="4" t="s">
        <v>58</v>
      </c>
      <c r="D222">
        <v>2009</v>
      </c>
      <c r="X222" s="6"/>
      <c r="Y222" s="6"/>
      <c r="Z222" s="8" t="s">
        <v>2761</v>
      </c>
      <c r="AA222" s="8" t="e">
        <v>#N/A</v>
      </c>
      <c r="AB222" s="8" t="e">
        <v>#N/A</v>
      </c>
      <c r="AC222" s="6" t="s">
        <v>2762</v>
      </c>
    </row>
    <row r="223" spans="1:29" ht="101.5">
      <c r="A223" t="s">
        <v>2763</v>
      </c>
      <c r="B223" s="4" t="s">
        <v>2764</v>
      </c>
      <c r="C223" s="4" t="s">
        <v>58</v>
      </c>
      <c r="D223">
        <v>2201</v>
      </c>
      <c r="X223" s="7"/>
      <c r="Y223" s="7"/>
      <c r="Z223" s="8" t="s">
        <v>2765</v>
      </c>
      <c r="AA223" s="8" t="e">
        <v>#N/A</v>
      </c>
      <c r="AB223" s="8" t="e">
        <v>#N/A</v>
      </c>
      <c r="AC223" s="7" t="s">
        <v>2766</v>
      </c>
    </row>
    <row r="224" spans="1:29" ht="29">
      <c r="A224" t="s">
        <v>2767</v>
      </c>
      <c r="B224" s="4" t="s">
        <v>2768</v>
      </c>
      <c r="C224" s="4" t="s">
        <v>58</v>
      </c>
      <c r="D224">
        <v>2201</v>
      </c>
      <c r="X224" s="6"/>
      <c r="Y224" s="6"/>
      <c r="Z224" s="8" t="s">
        <v>2769</v>
      </c>
      <c r="AA224" s="8" t="e">
        <v>#N/A</v>
      </c>
      <c r="AB224" s="8" t="e">
        <v>#N/A</v>
      </c>
      <c r="AC224" s="6" t="s">
        <v>2770</v>
      </c>
    </row>
    <row r="225" spans="1:29" ht="87">
      <c r="A225" t="s">
        <v>1382</v>
      </c>
      <c r="B225" s="4" t="s">
        <v>2771</v>
      </c>
      <c r="C225" s="4" t="s">
        <v>58</v>
      </c>
      <c r="D225">
        <v>2201</v>
      </c>
      <c r="X225" s="7"/>
      <c r="Y225" s="7"/>
      <c r="Z225" s="8" t="s">
        <v>2772</v>
      </c>
      <c r="AA225" s="8" t="e">
        <v>#N/A</v>
      </c>
      <c r="AB225" s="8" t="e">
        <v>#N/A</v>
      </c>
      <c r="AC225" s="7" t="s">
        <v>2773</v>
      </c>
    </row>
    <row r="226" spans="1:29" ht="101.5">
      <c r="A226" t="s">
        <v>2774</v>
      </c>
      <c r="B226" s="4" t="s">
        <v>2775</v>
      </c>
      <c r="C226" s="4" t="s">
        <v>58</v>
      </c>
      <c r="D226">
        <v>2202</v>
      </c>
      <c r="X226" s="6"/>
      <c r="Y226" s="6"/>
      <c r="Z226" s="8" t="s">
        <v>2776</v>
      </c>
      <c r="AA226" s="8" t="e">
        <v>#N/A</v>
      </c>
      <c r="AB226" s="8" t="e">
        <v>#N/A</v>
      </c>
      <c r="AC226" s="6" t="s">
        <v>2777</v>
      </c>
    </row>
    <row r="227" spans="1:29" ht="43.5">
      <c r="A227" t="s">
        <v>2778</v>
      </c>
      <c r="B227" s="4" t="s">
        <v>2779</v>
      </c>
      <c r="C227" s="4" t="s">
        <v>58</v>
      </c>
      <c r="D227">
        <v>2202</v>
      </c>
      <c r="X227" s="7"/>
      <c r="Y227" s="7"/>
      <c r="Z227" s="8" t="s">
        <v>2780</v>
      </c>
      <c r="AA227" s="8" t="e">
        <v>#N/A</v>
      </c>
      <c r="AB227" s="8" t="e">
        <v>#N/A</v>
      </c>
      <c r="AC227" s="7" t="s">
        <v>2781</v>
      </c>
    </row>
    <row r="228" spans="1:29" ht="87">
      <c r="A228" t="s">
        <v>1376</v>
      </c>
      <c r="B228" s="4" t="s">
        <v>2782</v>
      </c>
      <c r="C228" s="4" t="s">
        <v>58</v>
      </c>
      <c r="D228">
        <v>2202</v>
      </c>
      <c r="X228" s="6"/>
      <c r="Y228" s="6"/>
      <c r="Z228" s="8" t="s">
        <v>2783</v>
      </c>
      <c r="AA228" s="8" t="e">
        <v>#N/A</v>
      </c>
      <c r="AB228" s="8" t="e">
        <v>#N/A</v>
      </c>
      <c r="AC228" s="6" t="s">
        <v>2784</v>
      </c>
    </row>
    <row r="229" spans="1:29">
      <c r="A229" t="s">
        <v>2785</v>
      </c>
      <c r="B229" t="s">
        <v>2786</v>
      </c>
      <c r="C229" s="4" t="s">
        <v>58</v>
      </c>
      <c r="D229">
        <v>2203</v>
      </c>
      <c r="X229" s="7"/>
      <c r="Y229" s="7"/>
      <c r="Z229" s="8" t="s">
        <v>2787</v>
      </c>
      <c r="AA229" s="8" t="e">
        <v>#N/A</v>
      </c>
      <c r="AB229" s="8" t="e">
        <v>#N/A</v>
      </c>
      <c r="AC229" s="7" t="s">
        <v>2788</v>
      </c>
    </row>
    <row r="230" spans="1:29">
      <c r="A230" t="s">
        <v>882</v>
      </c>
      <c r="B230" t="s">
        <v>2789</v>
      </c>
      <c r="C230" t="s">
        <v>58</v>
      </c>
      <c r="D230">
        <v>2203</v>
      </c>
      <c r="X230" s="6"/>
      <c r="Y230" s="6"/>
      <c r="Z230" s="8" t="s">
        <v>2790</v>
      </c>
      <c r="AA230" s="8" t="e">
        <v>#N/A</v>
      </c>
      <c r="AB230" s="8" t="e">
        <v>#N/A</v>
      </c>
      <c r="AC230" s="6" t="s">
        <v>2791</v>
      </c>
    </row>
    <row r="231" spans="1:29" ht="72.5">
      <c r="A231" t="s">
        <v>2792</v>
      </c>
      <c r="B231" s="4" t="s">
        <v>2793</v>
      </c>
      <c r="C231" s="4" t="s">
        <v>58</v>
      </c>
      <c r="D231">
        <v>2203</v>
      </c>
      <c r="X231" s="7"/>
      <c r="Y231" s="7"/>
      <c r="Z231" s="8" t="s">
        <v>2794</v>
      </c>
      <c r="AA231" s="8" t="e">
        <v>#N/A</v>
      </c>
      <c r="AB231" s="8" t="e">
        <v>#N/A</v>
      </c>
      <c r="AC231" s="7" t="s">
        <v>2795</v>
      </c>
    </row>
    <row r="232" spans="1:29" ht="101.5">
      <c r="A232" t="s">
        <v>2796</v>
      </c>
      <c r="B232" s="4" t="s">
        <v>2797</v>
      </c>
      <c r="C232" s="4" t="s">
        <v>58</v>
      </c>
      <c r="D232">
        <v>2401</v>
      </c>
      <c r="X232" s="6"/>
      <c r="Y232" s="6"/>
      <c r="Z232" s="8" t="s">
        <v>2798</v>
      </c>
      <c r="AA232" s="8" t="e">
        <v>#N/A</v>
      </c>
      <c r="AB232" s="8" t="e">
        <v>#N/A</v>
      </c>
      <c r="AC232" s="6" t="s">
        <v>2799</v>
      </c>
    </row>
    <row r="233" spans="1:29" ht="101.5">
      <c r="A233" t="s">
        <v>2800</v>
      </c>
      <c r="B233" s="4" t="s">
        <v>2801</v>
      </c>
      <c r="C233" s="4" t="s">
        <v>58</v>
      </c>
      <c r="D233">
        <v>2402</v>
      </c>
      <c r="X233" s="7"/>
      <c r="Y233" s="7"/>
      <c r="Z233" s="8" t="s">
        <v>2802</v>
      </c>
      <c r="AA233" s="8" t="e">
        <v>#N/A</v>
      </c>
      <c r="AB233" s="8" t="e">
        <v>#N/A</v>
      </c>
      <c r="AC233" s="7" t="s">
        <v>2803</v>
      </c>
    </row>
    <row r="234" spans="1:29" ht="246.5">
      <c r="A234" t="s">
        <v>2804</v>
      </c>
      <c r="B234" s="4" t="s">
        <v>2805</v>
      </c>
      <c r="C234" s="4" t="s">
        <v>2806</v>
      </c>
      <c r="D234">
        <v>2501</v>
      </c>
      <c r="X234" s="6"/>
      <c r="Y234" s="6"/>
      <c r="Z234" s="8" t="s">
        <v>2807</v>
      </c>
      <c r="AA234" s="8" t="e">
        <v>#N/A</v>
      </c>
      <c r="AB234" s="8" t="e">
        <v>#N/A</v>
      </c>
      <c r="AC234" s="6" t="s">
        <v>2808</v>
      </c>
    </row>
    <row r="235" spans="1:29" ht="159.5">
      <c r="A235" t="s">
        <v>2809</v>
      </c>
      <c r="B235" s="4" t="s">
        <v>2810</v>
      </c>
      <c r="C235" s="4" t="s">
        <v>58</v>
      </c>
      <c r="D235">
        <v>2502</v>
      </c>
      <c r="X235" s="7"/>
      <c r="Y235" s="7"/>
      <c r="Z235" s="8" t="s">
        <v>2811</v>
      </c>
      <c r="AA235" s="8" t="e">
        <v>#N/A</v>
      </c>
      <c r="AB235" s="8" t="e">
        <v>#N/A</v>
      </c>
      <c r="AC235" s="7" t="s">
        <v>2812</v>
      </c>
    </row>
    <row r="236" spans="1:29" ht="72.5">
      <c r="A236" t="s">
        <v>2813</v>
      </c>
      <c r="B236" s="4" t="s">
        <v>2814</v>
      </c>
      <c r="C236" s="4" t="s">
        <v>58</v>
      </c>
      <c r="D236">
        <v>2503</v>
      </c>
      <c r="X236" s="6"/>
      <c r="Y236" s="6"/>
      <c r="Z236" s="8" t="s">
        <v>2815</v>
      </c>
      <c r="AA236" s="8" t="e">
        <v>#N/A</v>
      </c>
      <c r="AB236" s="8" t="e">
        <v>#N/A</v>
      </c>
      <c r="AC236" s="6" t="s">
        <v>2816</v>
      </c>
    </row>
    <row r="237" spans="1:29" ht="58">
      <c r="A237" t="s">
        <v>2817</v>
      </c>
      <c r="B237" s="4" t="s">
        <v>2818</v>
      </c>
      <c r="C237" s="4" t="s">
        <v>58</v>
      </c>
      <c r="D237">
        <v>2601</v>
      </c>
      <c r="X237" s="7"/>
      <c r="Y237" s="7"/>
      <c r="Z237" s="8" t="s">
        <v>2819</v>
      </c>
      <c r="AA237" s="8" t="e">
        <v>#N/A</v>
      </c>
      <c r="AB237" s="8" t="e">
        <v>#N/A</v>
      </c>
      <c r="AC237" s="7" t="s">
        <v>2820</v>
      </c>
    </row>
    <row r="238" spans="1:29" ht="43.5">
      <c r="A238" t="s">
        <v>2821</v>
      </c>
      <c r="B238" s="4" t="s">
        <v>2822</v>
      </c>
      <c r="C238" s="4" t="s">
        <v>58</v>
      </c>
      <c r="D238">
        <v>2602</v>
      </c>
      <c r="X238" s="6"/>
      <c r="Y238" s="6"/>
      <c r="Z238" s="8" t="s">
        <v>2823</v>
      </c>
      <c r="AA238" s="8" t="e">
        <v>#N/A</v>
      </c>
      <c r="AB238" s="8" t="e">
        <v>#N/A</v>
      </c>
      <c r="AC238" s="6" t="s">
        <v>2824</v>
      </c>
    </row>
    <row r="239" spans="1:29" ht="87">
      <c r="A239" t="s">
        <v>2825</v>
      </c>
      <c r="B239" s="4" t="s">
        <v>2826</v>
      </c>
      <c r="C239" s="4" t="s">
        <v>58</v>
      </c>
      <c r="D239">
        <v>2801</v>
      </c>
      <c r="X239" s="7"/>
      <c r="Y239" s="7"/>
      <c r="Z239" s="8" t="s">
        <v>2827</v>
      </c>
      <c r="AA239" s="8" t="e">
        <v>#N/A</v>
      </c>
      <c r="AB239" s="8" t="e">
        <v>#N/A</v>
      </c>
      <c r="AC239" s="7" t="s">
        <v>2828</v>
      </c>
    </row>
    <row r="240" spans="1:29" ht="72.5">
      <c r="A240" t="s">
        <v>2829</v>
      </c>
      <c r="B240" s="4" t="s">
        <v>2830</v>
      </c>
      <c r="C240" s="4" t="s">
        <v>58</v>
      </c>
      <c r="D240">
        <v>2801</v>
      </c>
      <c r="X240" s="6"/>
      <c r="Y240" s="6"/>
      <c r="Z240" s="8" t="s">
        <v>2831</v>
      </c>
      <c r="AA240" s="8" t="e">
        <v>#N/A</v>
      </c>
      <c r="AB240" s="8" t="e">
        <v>#N/A</v>
      </c>
      <c r="AC240" s="6" t="s">
        <v>2832</v>
      </c>
    </row>
    <row r="241" spans="1:29" ht="87">
      <c r="A241" t="s">
        <v>875</v>
      </c>
      <c r="B241" s="4" t="s">
        <v>2833</v>
      </c>
      <c r="C241" s="4" t="s">
        <v>58</v>
      </c>
      <c r="D241">
        <v>2801</v>
      </c>
      <c r="X241" s="7"/>
      <c r="Y241" s="7"/>
      <c r="Z241" s="8" t="s">
        <v>2834</v>
      </c>
      <c r="AA241" s="8" t="e">
        <v>#N/A</v>
      </c>
      <c r="AB241" s="8" t="e">
        <v>#N/A</v>
      </c>
      <c r="AC241" s="7" t="s">
        <v>2835</v>
      </c>
    </row>
    <row r="242" spans="1:29" ht="58">
      <c r="A242" t="s">
        <v>2836</v>
      </c>
      <c r="B242" s="4" t="s">
        <v>2837</v>
      </c>
      <c r="C242" s="4" t="s">
        <v>58</v>
      </c>
      <c r="D242">
        <v>2802</v>
      </c>
      <c r="X242" s="6"/>
      <c r="Y242" s="6"/>
      <c r="Z242" s="8" t="s">
        <v>2838</v>
      </c>
      <c r="AA242" s="8" t="e">
        <v>#N/A</v>
      </c>
      <c r="AB242" s="8" t="e">
        <v>#N/A</v>
      </c>
      <c r="AC242" s="6" t="s">
        <v>2839</v>
      </c>
    </row>
    <row r="243" spans="1:29" ht="304.5">
      <c r="A243" t="s">
        <v>2840</v>
      </c>
      <c r="B243" s="4" t="s">
        <v>2841</v>
      </c>
      <c r="C243" s="4" t="s">
        <v>2842</v>
      </c>
      <c r="D243">
        <v>2802</v>
      </c>
      <c r="X243" s="7"/>
      <c r="Y243" s="7"/>
      <c r="Z243" s="8" t="s">
        <v>2843</v>
      </c>
      <c r="AA243" s="8" t="e">
        <v>#N/A</v>
      </c>
      <c r="AB243" s="8" t="e">
        <v>#N/A</v>
      </c>
      <c r="AC243" s="7" t="s">
        <v>2844</v>
      </c>
    </row>
    <row r="244" spans="1:29" ht="58">
      <c r="A244" t="s">
        <v>1516</v>
      </c>
      <c r="B244" s="4" t="s">
        <v>2845</v>
      </c>
      <c r="C244" s="4" t="s">
        <v>58</v>
      </c>
      <c r="D244">
        <v>2802</v>
      </c>
      <c r="X244" s="6"/>
      <c r="Y244" s="6"/>
      <c r="Z244" s="8" t="s">
        <v>2846</v>
      </c>
      <c r="AA244" s="8" t="e">
        <v>#N/A</v>
      </c>
      <c r="AB244" s="8" t="e">
        <v>#N/A</v>
      </c>
      <c r="AC244" s="6" t="s">
        <v>2847</v>
      </c>
    </row>
    <row r="245" spans="1:29" ht="275.5">
      <c r="A245" t="s">
        <v>2848</v>
      </c>
      <c r="B245" s="4" t="s">
        <v>2849</v>
      </c>
      <c r="C245" s="4" t="s">
        <v>2850</v>
      </c>
      <c r="D245">
        <v>2803</v>
      </c>
      <c r="X245" s="7"/>
      <c r="Y245" s="7"/>
      <c r="Z245" s="8" t="s">
        <v>2851</v>
      </c>
      <c r="AA245" s="8" t="e">
        <v>#N/A</v>
      </c>
      <c r="AB245" s="8" t="e">
        <v>#N/A</v>
      </c>
      <c r="AC245" s="7" t="s">
        <v>2852</v>
      </c>
    </row>
    <row r="246" spans="1:29" ht="43.5">
      <c r="A246" t="s">
        <v>1495</v>
      </c>
      <c r="B246" s="4" t="s">
        <v>2853</v>
      </c>
      <c r="C246" s="4" t="s">
        <v>58</v>
      </c>
      <c r="D246">
        <v>2803</v>
      </c>
      <c r="X246" s="6"/>
      <c r="Y246" s="6"/>
      <c r="Z246" s="8" t="s">
        <v>2854</v>
      </c>
      <c r="AA246" s="8" t="e">
        <v>#N/A</v>
      </c>
      <c r="AB246" s="8" t="e">
        <v>#N/A</v>
      </c>
      <c r="AC246" s="6" t="s">
        <v>2855</v>
      </c>
    </row>
    <row r="247" spans="1:29" ht="232">
      <c r="A247" t="s">
        <v>2856</v>
      </c>
      <c r="B247" s="4" t="s">
        <v>2857</v>
      </c>
      <c r="C247" s="4" t="s">
        <v>2858</v>
      </c>
      <c r="D247">
        <v>2804</v>
      </c>
      <c r="X247" s="7"/>
      <c r="Y247" s="7"/>
      <c r="Z247" s="8" t="s">
        <v>2859</v>
      </c>
      <c r="AA247" s="8" t="e">
        <v>#N/A</v>
      </c>
      <c r="AB247" s="8" t="e">
        <v>#N/A</v>
      </c>
      <c r="AC247" s="7" t="s">
        <v>2860</v>
      </c>
    </row>
    <row r="248" spans="1:29" ht="409.5">
      <c r="A248" t="s">
        <v>2861</v>
      </c>
      <c r="B248" s="4" t="s">
        <v>2862</v>
      </c>
      <c r="C248" s="4" t="s">
        <v>2863</v>
      </c>
      <c r="D248">
        <v>2805</v>
      </c>
      <c r="X248" s="6"/>
      <c r="Y248" s="6"/>
      <c r="Z248" s="8" t="s">
        <v>2864</v>
      </c>
      <c r="AA248" s="8" t="e">
        <v>#N/A</v>
      </c>
      <c r="AB248" s="8" t="e">
        <v>#N/A</v>
      </c>
      <c r="AC248" s="6" t="s">
        <v>2865</v>
      </c>
    </row>
    <row r="249" spans="1:29" ht="58">
      <c r="A249" t="s">
        <v>2866</v>
      </c>
      <c r="B249" s="4" t="s">
        <v>2867</v>
      </c>
      <c r="C249" s="4" t="s">
        <v>58</v>
      </c>
      <c r="D249">
        <v>2806</v>
      </c>
      <c r="X249" s="7"/>
      <c r="Y249" s="7"/>
      <c r="Z249" s="8" t="s">
        <v>2868</v>
      </c>
      <c r="AA249" s="8" t="e">
        <v>#N/A</v>
      </c>
      <c r="AB249" s="8" t="e">
        <v>#N/A</v>
      </c>
      <c r="AC249" s="7" t="s">
        <v>2869</v>
      </c>
    </row>
    <row r="250" spans="1:29" ht="58">
      <c r="A250" t="s">
        <v>2870</v>
      </c>
      <c r="B250" s="4" t="s">
        <v>2871</v>
      </c>
      <c r="C250" s="4" t="s">
        <v>58</v>
      </c>
      <c r="D250">
        <v>2901</v>
      </c>
      <c r="X250" s="6"/>
      <c r="Y250" s="6"/>
      <c r="Z250" s="8" t="s">
        <v>2872</v>
      </c>
      <c r="AA250" s="8" t="e">
        <v>#N/A</v>
      </c>
      <c r="AB250" s="8" t="e">
        <v>#N/A</v>
      </c>
      <c r="AC250" s="6" t="s">
        <v>2873</v>
      </c>
    </row>
    <row r="251" spans="1:29" ht="43.5">
      <c r="A251" t="s">
        <v>1059</v>
      </c>
      <c r="B251" s="4" t="s">
        <v>2874</v>
      </c>
      <c r="C251" s="4" t="s">
        <v>58</v>
      </c>
      <c r="D251">
        <v>2901</v>
      </c>
      <c r="X251" s="7"/>
      <c r="Y251" s="7"/>
      <c r="Z251" s="8" t="s">
        <v>2875</v>
      </c>
      <c r="AA251" s="8" t="e">
        <v>#N/A</v>
      </c>
      <c r="AB251" s="8" t="e">
        <v>#N/A</v>
      </c>
      <c r="AC251" s="7" t="s">
        <v>2876</v>
      </c>
    </row>
    <row r="252" spans="1:29" ht="43.5">
      <c r="A252" t="s">
        <v>2877</v>
      </c>
      <c r="B252" s="4" t="s">
        <v>2878</v>
      </c>
      <c r="C252" s="4" t="s">
        <v>58</v>
      </c>
      <c r="D252">
        <v>2902</v>
      </c>
      <c r="X252" s="6"/>
      <c r="Y252" s="6"/>
      <c r="Z252" s="8" t="s">
        <v>2879</v>
      </c>
      <c r="AA252" s="8" t="e">
        <v>#N/A</v>
      </c>
      <c r="AB252" s="8" t="e">
        <v>#N/A</v>
      </c>
      <c r="AC252" s="6" t="s">
        <v>2880</v>
      </c>
    </row>
    <row r="253" spans="1:29" ht="29">
      <c r="A253" t="s">
        <v>925</v>
      </c>
      <c r="B253" s="4" t="s">
        <v>2881</v>
      </c>
      <c r="C253" s="4" t="s">
        <v>58</v>
      </c>
      <c r="D253">
        <v>2902</v>
      </c>
      <c r="X253" s="7"/>
      <c r="Y253" s="7"/>
      <c r="Z253" s="8" t="s">
        <v>2882</v>
      </c>
      <c r="AA253" s="8" t="e">
        <v>#N/A</v>
      </c>
      <c r="AB253" s="8" t="e">
        <v>#N/A</v>
      </c>
      <c r="AC253" s="7" t="s">
        <v>2883</v>
      </c>
    </row>
    <row r="254" spans="1:29" ht="58">
      <c r="A254" t="s">
        <v>2884</v>
      </c>
      <c r="B254" s="4" t="s">
        <v>2885</v>
      </c>
      <c r="C254" s="4" t="s">
        <v>58</v>
      </c>
      <c r="D254">
        <v>2903</v>
      </c>
      <c r="X254" s="6"/>
      <c r="Y254" s="6"/>
      <c r="Z254" s="8" t="s">
        <v>2886</v>
      </c>
      <c r="AA254" s="8" t="e">
        <v>#N/A</v>
      </c>
      <c r="AB254" s="8" t="e">
        <v>#N/A</v>
      </c>
      <c r="AC254" s="6" t="s">
        <v>2887</v>
      </c>
    </row>
    <row r="255" spans="1:29" ht="43.5">
      <c r="A255" t="s">
        <v>1065</v>
      </c>
      <c r="B255" s="4" t="s">
        <v>2888</v>
      </c>
      <c r="C255" s="4" t="s">
        <v>58</v>
      </c>
      <c r="D255">
        <v>2903</v>
      </c>
      <c r="X255" s="7"/>
      <c r="Y255" s="7"/>
      <c r="Z255" s="8" t="s">
        <v>2889</v>
      </c>
      <c r="AA255" s="8" t="e">
        <v>#N/A</v>
      </c>
      <c r="AB255" s="8" t="e">
        <v>#N/A</v>
      </c>
      <c r="AC255" s="7" t="s">
        <v>2890</v>
      </c>
    </row>
    <row r="256" spans="1:29" ht="58">
      <c r="A256" t="s">
        <v>2891</v>
      </c>
      <c r="B256" s="4" t="s">
        <v>2892</v>
      </c>
      <c r="C256" s="4" t="s">
        <v>58</v>
      </c>
      <c r="D256">
        <v>2904</v>
      </c>
      <c r="X256" s="6"/>
      <c r="Y256" s="6"/>
      <c r="Z256" s="8" t="s">
        <v>2893</v>
      </c>
      <c r="AA256" s="8" t="e">
        <v>#N/A</v>
      </c>
      <c r="AB256" s="8" t="e">
        <v>#N/A</v>
      </c>
      <c r="AC256" s="6" t="s">
        <v>2894</v>
      </c>
    </row>
    <row r="257" spans="1:29" ht="43.5">
      <c r="A257" t="s">
        <v>1527</v>
      </c>
      <c r="B257" s="4" t="s">
        <v>2895</v>
      </c>
      <c r="C257" s="4" t="s">
        <v>58</v>
      </c>
      <c r="D257">
        <v>2904</v>
      </c>
      <c r="X257" s="7"/>
      <c r="Y257" s="7"/>
      <c r="Z257" s="8" t="s">
        <v>2896</v>
      </c>
      <c r="AA257" s="8" t="e">
        <v>#N/A</v>
      </c>
      <c r="AB257" s="8" t="e">
        <v>#N/A</v>
      </c>
      <c r="AC257" s="7" t="s">
        <v>2897</v>
      </c>
    </row>
    <row r="258" spans="1:29" ht="116">
      <c r="A258" t="s">
        <v>2898</v>
      </c>
      <c r="B258" s="4" t="s">
        <v>2899</v>
      </c>
      <c r="C258" s="4" t="s">
        <v>58</v>
      </c>
      <c r="D258">
        <v>3001</v>
      </c>
      <c r="X258" s="6"/>
      <c r="Y258" s="6"/>
      <c r="Z258" s="8" t="s">
        <v>2900</v>
      </c>
      <c r="AA258" s="8" t="e">
        <v>#N/A</v>
      </c>
      <c r="AB258" s="8" t="e">
        <v>#N/A</v>
      </c>
      <c r="AC258" s="6" t="s">
        <v>2901</v>
      </c>
    </row>
    <row r="259" spans="1:29" ht="101.5">
      <c r="A259" t="s">
        <v>1706</v>
      </c>
      <c r="B259" s="4" t="s">
        <v>2902</v>
      </c>
      <c r="C259" s="4" t="s">
        <v>58</v>
      </c>
      <c r="D259">
        <v>3001</v>
      </c>
      <c r="X259" s="7"/>
      <c r="Y259" s="7"/>
      <c r="Z259" s="8" t="s">
        <v>2903</v>
      </c>
      <c r="AA259" s="8" t="e">
        <v>#N/A</v>
      </c>
      <c r="AB259" s="8" t="e">
        <v>#N/A</v>
      </c>
      <c r="AC259" s="7" t="s">
        <v>2904</v>
      </c>
    </row>
    <row r="260" spans="1:29" ht="58">
      <c r="A260" t="s">
        <v>2905</v>
      </c>
      <c r="B260" s="4" t="s">
        <v>2906</v>
      </c>
      <c r="C260" s="4" t="s">
        <v>58</v>
      </c>
      <c r="D260">
        <v>3002</v>
      </c>
      <c r="X260" s="6"/>
      <c r="Y260" s="6"/>
      <c r="Z260" s="8" t="s">
        <v>2907</v>
      </c>
      <c r="AA260" s="8" t="e">
        <v>#N/A</v>
      </c>
      <c r="AB260" s="8" t="e">
        <v>#N/A</v>
      </c>
      <c r="AC260" s="6" t="s">
        <v>2908</v>
      </c>
    </row>
    <row r="261" spans="1:29" ht="43.5">
      <c r="A261" t="s">
        <v>1847</v>
      </c>
      <c r="B261" s="4" t="s">
        <v>2909</v>
      </c>
      <c r="C261" s="4" t="s">
        <v>58</v>
      </c>
      <c r="D261">
        <v>3002</v>
      </c>
      <c r="X261" s="7"/>
      <c r="Y261" s="7"/>
      <c r="Z261" s="8" t="s">
        <v>2910</v>
      </c>
      <c r="AA261" s="8" t="e">
        <v>#N/A</v>
      </c>
      <c r="AB261" s="8" t="e">
        <v>#N/A</v>
      </c>
      <c r="AC261" s="7" t="s">
        <v>2911</v>
      </c>
    </row>
    <row r="262" spans="1:29" ht="72.5">
      <c r="A262" t="s">
        <v>2912</v>
      </c>
      <c r="B262" s="4" t="s">
        <v>2913</v>
      </c>
      <c r="C262" s="4" t="s">
        <v>58</v>
      </c>
      <c r="D262">
        <v>3003</v>
      </c>
      <c r="X262" s="6"/>
      <c r="Y262" s="6"/>
      <c r="Z262" s="8" t="s">
        <v>2914</v>
      </c>
      <c r="AA262" s="8" t="e">
        <v>#N/A</v>
      </c>
      <c r="AB262" s="8" t="e">
        <v>#N/A</v>
      </c>
      <c r="AC262" s="6" t="s">
        <v>2915</v>
      </c>
    </row>
    <row r="263" spans="1:29" ht="72.5">
      <c r="A263" t="s">
        <v>1868</v>
      </c>
      <c r="B263" s="4" t="s">
        <v>2916</v>
      </c>
      <c r="C263" s="4" t="s">
        <v>58</v>
      </c>
      <c r="D263">
        <v>3003</v>
      </c>
      <c r="X263" s="7"/>
      <c r="Y263" s="7"/>
      <c r="Z263" s="8" t="s">
        <v>2917</v>
      </c>
      <c r="AA263" s="8" t="e">
        <v>#N/A</v>
      </c>
      <c r="AB263" s="8" t="e">
        <v>#N/A</v>
      </c>
      <c r="AC263" s="7" t="s">
        <v>2918</v>
      </c>
    </row>
    <row r="264" spans="1:29" ht="58">
      <c r="A264" t="s">
        <v>2919</v>
      </c>
      <c r="B264" s="4" t="s">
        <v>2920</v>
      </c>
      <c r="C264" s="4" t="s">
        <v>58</v>
      </c>
      <c r="D264">
        <v>3004</v>
      </c>
      <c r="X264" s="6"/>
      <c r="Y264" s="6"/>
      <c r="Z264" s="8" t="s">
        <v>2921</v>
      </c>
      <c r="AA264" s="8" t="e">
        <v>#N/A</v>
      </c>
      <c r="AB264" s="8" t="e">
        <v>#N/A</v>
      </c>
      <c r="AC264" s="6" t="s">
        <v>2922</v>
      </c>
    </row>
    <row r="265" spans="1:29" ht="43.5">
      <c r="A265" t="s">
        <v>1734</v>
      </c>
      <c r="B265" s="4" t="s">
        <v>2923</v>
      </c>
      <c r="C265" s="4" t="s">
        <v>58</v>
      </c>
      <c r="D265">
        <v>3004</v>
      </c>
      <c r="X265" s="7"/>
      <c r="Y265" s="7"/>
      <c r="Z265" s="8" t="s">
        <v>2924</v>
      </c>
      <c r="AA265" s="8" t="e">
        <v>#N/A</v>
      </c>
      <c r="AB265" s="8" t="e">
        <v>#N/A</v>
      </c>
      <c r="AC265" s="7" t="s">
        <v>2925</v>
      </c>
    </row>
    <row r="266" spans="1:29" ht="58">
      <c r="A266" t="s">
        <v>2926</v>
      </c>
      <c r="B266" s="4" t="s">
        <v>2927</v>
      </c>
      <c r="C266" s="4" t="s">
        <v>58</v>
      </c>
      <c r="D266">
        <v>3005</v>
      </c>
      <c r="X266" s="6"/>
      <c r="Y266" s="6"/>
      <c r="Z266" s="8" t="s">
        <v>2928</v>
      </c>
      <c r="AA266" s="8" t="e">
        <v>#N/A</v>
      </c>
      <c r="AB266" s="8" t="e">
        <v>#N/A</v>
      </c>
      <c r="AC266" s="6" t="s">
        <v>2929</v>
      </c>
    </row>
    <row r="267" spans="1:29" ht="43.5">
      <c r="A267" t="s">
        <v>1717</v>
      </c>
      <c r="B267" s="4" t="s">
        <v>2930</v>
      </c>
      <c r="C267" s="4" t="s">
        <v>58</v>
      </c>
      <c r="D267">
        <v>3005</v>
      </c>
      <c r="X267" s="7"/>
      <c r="Y267" s="7"/>
      <c r="Z267" s="8" t="s">
        <v>2931</v>
      </c>
      <c r="AA267" s="8" t="e">
        <v>#N/A</v>
      </c>
      <c r="AB267" s="8" t="e">
        <v>#N/A</v>
      </c>
      <c r="AC267" s="7" t="s">
        <v>2932</v>
      </c>
    </row>
    <row r="268" spans="1:29" ht="101.5">
      <c r="A268" t="s">
        <v>2933</v>
      </c>
      <c r="B268" s="4" t="s">
        <v>2934</v>
      </c>
      <c r="C268" s="4" t="s">
        <v>58</v>
      </c>
      <c r="D268">
        <v>3006</v>
      </c>
      <c r="X268" s="6"/>
      <c r="Y268" s="6"/>
      <c r="Z268" s="8" t="s">
        <v>2935</v>
      </c>
      <c r="AA268" s="8" t="e">
        <v>#N/A</v>
      </c>
      <c r="AB268" s="8" t="e">
        <v>#N/A</v>
      </c>
      <c r="AC268" s="6" t="s">
        <v>2936</v>
      </c>
    </row>
    <row r="269" spans="1:29" ht="87">
      <c r="A269" t="s">
        <v>1728</v>
      </c>
      <c r="B269" s="4" t="s">
        <v>2937</v>
      </c>
      <c r="C269" s="4" t="s">
        <v>58</v>
      </c>
      <c r="D269">
        <v>3006</v>
      </c>
      <c r="X269" s="7"/>
      <c r="Y269" s="7"/>
      <c r="Z269" s="8" t="s">
        <v>2938</v>
      </c>
      <c r="AA269" s="8" t="e">
        <v>#N/A</v>
      </c>
      <c r="AB269" s="8" t="e">
        <v>#N/A</v>
      </c>
      <c r="AC269" s="7" t="s">
        <v>2939</v>
      </c>
    </row>
    <row r="270" spans="1:29" ht="101.5">
      <c r="A270" t="s">
        <v>2940</v>
      </c>
      <c r="B270" s="4" t="s">
        <v>2941</v>
      </c>
      <c r="C270" s="4" t="s">
        <v>58</v>
      </c>
      <c r="D270">
        <v>3201</v>
      </c>
      <c r="X270" s="6"/>
      <c r="Y270" s="6"/>
      <c r="Z270" s="8" t="s">
        <v>2942</v>
      </c>
      <c r="AA270" s="8" t="e">
        <v>#N/A</v>
      </c>
      <c r="AB270" s="8" t="e">
        <v>#N/A</v>
      </c>
      <c r="AC270" s="6" t="s">
        <v>2943</v>
      </c>
    </row>
    <row r="271" spans="1:29" ht="87">
      <c r="A271" t="s">
        <v>947</v>
      </c>
      <c r="B271" s="4" t="s">
        <v>2944</v>
      </c>
      <c r="C271" s="4" t="s">
        <v>58</v>
      </c>
      <c r="D271">
        <v>3201</v>
      </c>
      <c r="X271" s="7"/>
      <c r="Y271" s="7"/>
      <c r="Z271" s="8" t="s">
        <v>2945</v>
      </c>
      <c r="AA271" s="8" t="e">
        <v>#N/A</v>
      </c>
      <c r="AB271" s="8" t="e">
        <v>#N/A</v>
      </c>
      <c r="AC271" s="7" t="s">
        <v>2946</v>
      </c>
    </row>
    <row r="272" spans="1:29" ht="58">
      <c r="A272" t="s">
        <v>2947</v>
      </c>
      <c r="B272" s="4" t="s">
        <v>2948</v>
      </c>
      <c r="C272" s="4" t="s">
        <v>58</v>
      </c>
      <c r="D272">
        <v>3202</v>
      </c>
      <c r="X272" s="6"/>
      <c r="Y272" s="6"/>
      <c r="Z272" s="8" t="s">
        <v>2949</v>
      </c>
      <c r="AA272" s="8" t="e">
        <v>#N/A</v>
      </c>
      <c r="AB272" s="8" t="e">
        <v>#N/A</v>
      </c>
      <c r="AC272" s="6" t="s">
        <v>2950</v>
      </c>
    </row>
    <row r="273" spans="1:29" ht="43.5">
      <c r="A273" t="s">
        <v>1031</v>
      </c>
      <c r="B273" s="4" t="s">
        <v>2951</v>
      </c>
      <c r="C273" s="4" t="s">
        <v>58</v>
      </c>
      <c r="D273">
        <v>3202</v>
      </c>
      <c r="X273" s="7"/>
      <c r="Y273" s="7"/>
      <c r="Z273" s="8" t="s">
        <v>2952</v>
      </c>
      <c r="AA273" s="8" t="e">
        <v>#N/A</v>
      </c>
      <c r="AB273" s="8" t="e">
        <v>#N/A</v>
      </c>
      <c r="AC273" s="7" t="s">
        <v>2953</v>
      </c>
    </row>
    <row r="274" spans="1:29" ht="116">
      <c r="A274" t="s">
        <v>2954</v>
      </c>
      <c r="B274" s="4" t="s">
        <v>2955</v>
      </c>
      <c r="C274" s="4" t="s">
        <v>58</v>
      </c>
      <c r="D274">
        <v>3203</v>
      </c>
      <c r="X274" s="6"/>
      <c r="Y274" s="6"/>
      <c r="Z274" s="8" t="s">
        <v>2956</v>
      </c>
      <c r="AA274" s="8" t="e">
        <v>#N/A</v>
      </c>
      <c r="AB274" s="8" t="e">
        <v>#N/A</v>
      </c>
      <c r="AC274" s="6" t="s">
        <v>2957</v>
      </c>
    </row>
    <row r="275" spans="1:29" ht="101.5">
      <c r="A275" t="s">
        <v>1009</v>
      </c>
      <c r="B275" s="4" t="s">
        <v>2958</v>
      </c>
      <c r="C275" s="4" t="s">
        <v>58</v>
      </c>
      <c r="D275">
        <v>3203</v>
      </c>
      <c r="X275" s="7"/>
      <c r="Y275" s="7"/>
      <c r="Z275" s="8" t="s">
        <v>2959</v>
      </c>
      <c r="AA275" s="8" t="e">
        <v>#N/A</v>
      </c>
      <c r="AB275" s="8" t="e">
        <v>#N/A</v>
      </c>
      <c r="AC275" s="7" t="s">
        <v>2960</v>
      </c>
    </row>
    <row r="276" spans="1:29" ht="72.5">
      <c r="A276" t="s">
        <v>2961</v>
      </c>
      <c r="B276" s="4" t="s">
        <v>2962</v>
      </c>
      <c r="C276" s="4" t="s">
        <v>58</v>
      </c>
      <c r="D276">
        <v>3204</v>
      </c>
      <c r="X276" s="6"/>
      <c r="Y276" s="6"/>
      <c r="Z276" s="8" t="s">
        <v>2963</v>
      </c>
      <c r="AA276" s="8" t="e">
        <v>#N/A</v>
      </c>
      <c r="AB276" s="8" t="e">
        <v>#N/A</v>
      </c>
      <c r="AC276" s="6" t="s">
        <v>2964</v>
      </c>
    </row>
    <row r="277" spans="1:29" ht="58">
      <c r="A277" t="s">
        <v>918</v>
      </c>
      <c r="B277" s="4" t="s">
        <v>2965</v>
      </c>
      <c r="C277" s="4" t="s">
        <v>58</v>
      </c>
      <c r="D277">
        <v>3204</v>
      </c>
      <c r="X277" s="7"/>
      <c r="Y277" s="7"/>
      <c r="Z277" s="8" t="s">
        <v>2966</v>
      </c>
      <c r="AA277" s="8" t="e">
        <v>#N/A</v>
      </c>
      <c r="AB277" s="8" t="e">
        <v>#N/A</v>
      </c>
      <c r="AC277" s="7" t="s">
        <v>2967</v>
      </c>
    </row>
    <row r="278" spans="1:29" ht="101.5">
      <c r="A278" t="s">
        <v>2968</v>
      </c>
      <c r="B278" s="4" t="s">
        <v>2969</v>
      </c>
      <c r="C278" s="4" t="s">
        <v>58</v>
      </c>
      <c r="D278">
        <v>3205</v>
      </c>
      <c r="X278" s="6"/>
      <c r="Y278" s="6"/>
      <c r="Z278" s="8" t="s">
        <v>2970</v>
      </c>
      <c r="AA278" s="8" t="e">
        <v>#N/A</v>
      </c>
      <c r="AB278" s="8" t="e">
        <v>#N/A</v>
      </c>
      <c r="AC278" s="6" t="s">
        <v>2971</v>
      </c>
    </row>
    <row r="279" spans="1:29" ht="87">
      <c r="A279" t="s">
        <v>1169</v>
      </c>
      <c r="B279" s="4" t="s">
        <v>2972</v>
      </c>
      <c r="C279" s="4" t="s">
        <v>58</v>
      </c>
      <c r="D279">
        <v>3205</v>
      </c>
      <c r="X279" s="7"/>
      <c r="Y279" s="7"/>
      <c r="Z279" s="8" t="s">
        <v>2973</v>
      </c>
      <c r="AA279" s="8" t="e">
        <v>#N/A</v>
      </c>
      <c r="AB279" s="8" t="e">
        <v>#N/A</v>
      </c>
      <c r="AC279" s="7" t="s">
        <v>2974</v>
      </c>
    </row>
    <row r="280" spans="1:29" ht="87">
      <c r="A280" t="s">
        <v>2975</v>
      </c>
      <c r="B280" s="4" t="s">
        <v>2976</v>
      </c>
      <c r="C280" s="4" t="s">
        <v>58</v>
      </c>
      <c r="D280">
        <v>3206</v>
      </c>
      <c r="X280" s="6"/>
      <c r="Y280" s="6"/>
      <c r="Z280" s="8" t="s">
        <v>2977</v>
      </c>
      <c r="AA280" s="8" t="e">
        <v>#N/A</v>
      </c>
      <c r="AB280" s="8" t="e">
        <v>#N/A</v>
      </c>
      <c r="AC280" s="6" t="s">
        <v>2978</v>
      </c>
    </row>
    <row r="281" spans="1:29" ht="72.5">
      <c r="A281" t="s">
        <v>1191</v>
      </c>
      <c r="B281" s="4" t="s">
        <v>2979</v>
      </c>
      <c r="C281" s="4" t="s">
        <v>58</v>
      </c>
      <c r="D281">
        <v>3206</v>
      </c>
      <c r="X281" s="7"/>
      <c r="Y281" s="7"/>
      <c r="Z281" s="8" t="s">
        <v>2980</v>
      </c>
      <c r="AA281" s="8" t="e">
        <v>#N/A</v>
      </c>
      <c r="AB281" s="8" t="e">
        <v>#N/A</v>
      </c>
      <c r="AC281" s="7" t="s">
        <v>2981</v>
      </c>
    </row>
    <row r="282" spans="1:29" ht="58">
      <c r="A282" t="s">
        <v>2982</v>
      </c>
      <c r="B282" s="4" t="s">
        <v>2983</v>
      </c>
      <c r="C282" s="4" t="s">
        <v>58</v>
      </c>
      <c r="D282">
        <v>3207</v>
      </c>
      <c r="X282" s="6"/>
      <c r="Y282" s="6"/>
      <c r="Z282" s="8" t="s">
        <v>2984</v>
      </c>
      <c r="AA282" s="8" t="e">
        <v>#N/A</v>
      </c>
      <c r="AB282" s="8" t="e">
        <v>#N/A</v>
      </c>
      <c r="AC282" s="6" t="s">
        <v>2985</v>
      </c>
    </row>
    <row r="283" spans="1:29" ht="43.5">
      <c r="A283" t="s">
        <v>1674</v>
      </c>
      <c r="B283" s="4" t="s">
        <v>2986</v>
      </c>
      <c r="C283" s="4" t="s">
        <v>58</v>
      </c>
      <c r="D283">
        <v>3207</v>
      </c>
      <c r="X283" s="7"/>
      <c r="Y283" s="7"/>
      <c r="Z283" s="8" t="s">
        <v>2987</v>
      </c>
      <c r="AA283" s="8" t="e">
        <v>#N/A</v>
      </c>
      <c r="AB283" s="8" t="e">
        <v>#N/A</v>
      </c>
      <c r="AC283" s="7" t="s">
        <v>2988</v>
      </c>
    </row>
    <row r="284" spans="1:29" ht="87">
      <c r="A284" t="s">
        <v>2989</v>
      </c>
      <c r="B284" s="4" t="s">
        <v>2990</v>
      </c>
      <c r="C284" s="4" t="s">
        <v>58</v>
      </c>
      <c r="D284">
        <v>3208</v>
      </c>
      <c r="X284" s="6"/>
      <c r="Y284" s="6"/>
      <c r="Z284" s="8" t="s">
        <v>2991</v>
      </c>
      <c r="AA284" s="8" t="e">
        <v>#N/A</v>
      </c>
      <c r="AB284" s="8" t="e">
        <v>#N/A</v>
      </c>
      <c r="AC284" s="6" t="s">
        <v>2992</v>
      </c>
    </row>
    <row r="285" spans="1:29" ht="72.5">
      <c r="A285" t="s">
        <v>1015</v>
      </c>
      <c r="B285" s="4" t="s">
        <v>2993</v>
      </c>
      <c r="C285" s="4" t="s">
        <v>58</v>
      </c>
      <c r="D285">
        <v>3208</v>
      </c>
      <c r="X285" s="7"/>
      <c r="Y285" s="7"/>
      <c r="Z285" s="8" t="s">
        <v>2994</v>
      </c>
      <c r="AA285" s="8" t="e">
        <v>#N/A</v>
      </c>
      <c r="AB285" s="8" t="e">
        <v>#N/A</v>
      </c>
      <c r="AC285" s="7" t="s">
        <v>2995</v>
      </c>
    </row>
    <row r="286" spans="1:29" ht="159.5">
      <c r="A286" t="s">
        <v>2996</v>
      </c>
      <c r="B286" s="4" t="s">
        <v>2997</v>
      </c>
      <c r="C286" s="4" t="s">
        <v>58</v>
      </c>
      <c r="D286">
        <v>3209</v>
      </c>
      <c r="X286" s="6"/>
      <c r="Y286" s="6"/>
      <c r="Z286" s="8" t="s">
        <v>2998</v>
      </c>
      <c r="AA286" s="8" t="e">
        <v>#N/A</v>
      </c>
      <c r="AB286" s="8" t="e">
        <v>#N/A</v>
      </c>
      <c r="AC286" s="6" t="s">
        <v>2999</v>
      </c>
    </row>
    <row r="287" spans="1:29" ht="145">
      <c r="A287" t="s">
        <v>973</v>
      </c>
      <c r="B287" s="4" t="s">
        <v>3000</v>
      </c>
      <c r="C287" s="4" t="s">
        <v>58</v>
      </c>
      <c r="D287">
        <v>3209</v>
      </c>
      <c r="X287" s="7"/>
      <c r="Y287" s="7"/>
      <c r="Z287" s="8" t="s">
        <v>3001</v>
      </c>
      <c r="AA287" s="8" t="e">
        <v>#N/A</v>
      </c>
      <c r="AB287" s="8" t="e">
        <v>#N/A</v>
      </c>
      <c r="AC287" s="7" t="s">
        <v>3002</v>
      </c>
    </row>
    <row r="288" spans="1:29" ht="72.5">
      <c r="A288" t="s">
        <v>3003</v>
      </c>
      <c r="B288" s="4" t="s">
        <v>3004</v>
      </c>
      <c r="C288" s="4" t="s">
        <v>58</v>
      </c>
      <c r="D288">
        <v>3210</v>
      </c>
      <c r="X288" s="6"/>
      <c r="Y288" s="6"/>
      <c r="Z288" s="8" t="s">
        <v>3005</v>
      </c>
      <c r="AA288" s="8" t="e">
        <v>#N/A</v>
      </c>
      <c r="AB288" s="8" t="e">
        <v>#N/A</v>
      </c>
      <c r="AC288" s="6" t="s">
        <v>3006</v>
      </c>
    </row>
    <row r="289" spans="1:29" ht="58">
      <c r="A289" t="s">
        <v>867</v>
      </c>
      <c r="B289" s="4" t="s">
        <v>3007</v>
      </c>
      <c r="C289" s="4" t="s">
        <v>58</v>
      </c>
      <c r="D289">
        <v>3210</v>
      </c>
      <c r="X289" s="7"/>
      <c r="Y289" s="7"/>
      <c r="Z289" s="8" t="s">
        <v>3008</v>
      </c>
      <c r="AA289" s="8" t="e">
        <v>#N/A</v>
      </c>
      <c r="AB289" s="8" t="e">
        <v>#N/A</v>
      </c>
      <c r="AC289" s="7" t="s">
        <v>3009</v>
      </c>
    </row>
    <row r="290" spans="1:29" ht="116">
      <c r="A290" t="s">
        <v>3010</v>
      </c>
      <c r="B290" s="4" t="s">
        <v>3011</v>
      </c>
      <c r="C290" s="4" t="s">
        <v>58</v>
      </c>
      <c r="D290">
        <v>3211</v>
      </c>
      <c r="X290" s="6"/>
      <c r="Y290" s="6"/>
      <c r="Z290" s="8" t="s">
        <v>3012</v>
      </c>
      <c r="AA290" s="8" t="e">
        <v>#N/A</v>
      </c>
      <c r="AB290" s="8" t="e">
        <v>#N/A</v>
      </c>
      <c r="AC290" s="6" t="s">
        <v>3013</v>
      </c>
    </row>
    <row r="291" spans="1:29" ht="101.5">
      <c r="A291" t="s">
        <v>1180</v>
      </c>
      <c r="B291" s="4" t="s">
        <v>3014</v>
      </c>
      <c r="C291" s="4" t="s">
        <v>58</v>
      </c>
      <c r="D291">
        <v>3211</v>
      </c>
      <c r="X291" s="7"/>
      <c r="Y291" s="7"/>
      <c r="Z291" s="8" t="s">
        <v>3015</v>
      </c>
      <c r="AA291" s="8" t="e">
        <v>#N/A</v>
      </c>
      <c r="AB291" s="8" t="e">
        <v>#N/A</v>
      </c>
      <c r="AC291" s="7" t="s">
        <v>3016</v>
      </c>
    </row>
    <row r="292" spans="1:29" ht="87">
      <c r="A292" t="s">
        <v>3017</v>
      </c>
      <c r="B292" s="4" t="s">
        <v>3018</v>
      </c>
      <c r="C292" s="4" t="s">
        <v>58</v>
      </c>
      <c r="D292">
        <v>3301</v>
      </c>
      <c r="X292" s="6"/>
      <c r="Y292" s="6"/>
      <c r="Z292" s="8" t="s">
        <v>3019</v>
      </c>
      <c r="AA292" s="8" t="e">
        <v>#N/A</v>
      </c>
      <c r="AB292" s="8" t="e">
        <v>#N/A</v>
      </c>
      <c r="AC292" s="6" t="s">
        <v>3020</v>
      </c>
    </row>
    <row r="293" spans="1:29" ht="101.5">
      <c r="A293" t="s">
        <v>1806</v>
      </c>
      <c r="B293" s="4" t="s">
        <v>3021</v>
      </c>
      <c r="C293" s="4" t="s">
        <v>58</v>
      </c>
      <c r="D293">
        <v>3301</v>
      </c>
      <c r="X293" s="7"/>
      <c r="Y293" s="7"/>
      <c r="Z293" s="8" t="s">
        <v>3022</v>
      </c>
      <c r="AA293" s="8" t="e">
        <v>#N/A</v>
      </c>
      <c r="AB293" s="8" t="e">
        <v>#N/A</v>
      </c>
      <c r="AC293" s="7" t="s">
        <v>3023</v>
      </c>
    </row>
    <row r="294" spans="1:29" ht="58">
      <c r="A294" t="s">
        <v>3024</v>
      </c>
      <c r="B294" s="4" t="s">
        <v>3025</v>
      </c>
      <c r="C294" s="4" t="s">
        <v>58</v>
      </c>
      <c r="D294">
        <v>3302</v>
      </c>
      <c r="X294" s="6"/>
      <c r="Y294" s="6"/>
      <c r="Z294" s="8" t="s">
        <v>3026</v>
      </c>
      <c r="AA294" s="8" t="e">
        <v>#N/A</v>
      </c>
      <c r="AB294" s="8" t="e">
        <v>#N/A</v>
      </c>
      <c r="AC294" s="6" t="s">
        <v>3027</v>
      </c>
    </row>
    <row r="295" spans="1:29" ht="43.5">
      <c r="A295" t="s">
        <v>1790</v>
      </c>
      <c r="B295" s="4" t="s">
        <v>3028</v>
      </c>
      <c r="C295" s="4" t="s">
        <v>58</v>
      </c>
      <c r="D295">
        <v>3302</v>
      </c>
      <c r="X295" s="7"/>
      <c r="Y295" s="7"/>
      <c r="Z295" s="8" t="s">
        <v>3029</v>
      </c>
      <c r="AA295" s="8" t="e">
        <v>#N/A</v>
      </c>
      <c r="AB295" s="8" t="e">
        <v>#N/A</v>
      </c>
      <c r="AC295" s="7" t="s">
        <v>3030</v>
      </c>
    </row>
    <row r="296" spans="1:29" ht="87">
      <c r="A296" t="s">
        <v>3031</v>
      </c>
      <c r="B296" s="4" t="s">
        <v>3032</v>
      </c>
      <c r="C296" s="4" t="s">
        <v>58</v>
      </c>
      <c r="D296">
        <v>3303</v>
      </c>
      <c r="X296" s="6"/>
      <c r="Y296" s="6"/>
      <c r="Z296" s="8" t="s">
        <v>3033</v>
      </c>
      <c r="AA296" s="8" t="e">
        <v>#N/A</v>
      </c>
      <c r="AB296" s="8" t="e">
        <v>#N/A</v>
      </c>
      <c r="AC296" s="6" t="s">
        <v>3034</v>
      </c>
    </row>
    <row r="297" spans="1:29" ht="72.5">
      <c r="A297" t="s">
        <v>1784</v>
      </c>
      <c r="B297" s="4" t="s">
        <v>3035</v>
      </c>
      <c r="C297" s="4" t="s">
        <v>58</v>
      </c>
      <c r="D297">
        <v>3303</v>
      </c>
      <c r="X297" s="7"/>
      <c r="Y297" s="7"/>
      <c r="Z297" s="8" t="s">
        <v>3036</v>
      </c>
      <c r="AA297" s="8" t="e">
        <v>#N/A</v>
      </c>
      <c r="AB297" s="8" t="e">
        <v>#N/A</v>
      </c>
      <c r="AC297" s="7" t="s">
        <v>3037</v>
      </c>
    </row>
    <row r="298" spans="1:29" ht="58">
      <c r="A298" t="s">
        <v>3038</v>
      </c>
      <c r="B298" s="4" t="s">
        <v>3039</v>
      </c>
      <c r="C298" s="4" t="s">
        <v>58</v>
      </c>
      <c r="D298">
        <v>3304</v>
      </c>
    </row>
    <row r="299" spans="1:29" ht="43.5">
      <c r="A299" t="s">
        <v>1772</v>
      </c>
      <c r="B299" s="4" t="s">
        <v>3040</v>
      </c>
      <c r="C299" s="4" t="s">
        <v>58</v>
      </c>
      <c r="D299">
        <v>3304</v>
      </c>
    </row>
    <row r="300" spans="1:29" ht="58">
      <c r="A300" t="s">
        <v>3041</v>
      </c>
      <c r="B300" s="4" t="s">
        <v>3042</v>
      </c>
      <c r="C300" s="4" t="s">
        <v>58</v>
      </c>
      <c r="D300">
        <v>3305</v>
      </c>
    </row>
    <row r="301" spans="1:29" ht="43.5">
      <c r="A301" t="s">
        <v>1778</v>
      </c>
      <c r="B301" s="4" t="s">
        <v>3043</v>
      </c>
      <c r="C301" s="4" t="s">
        <v>58</v>
      </c>
      <c r="D301">
        <v>3305</v>
      </c>
    </row>
    <row r="302" spans="1:29" ht="87">
      <c r="A302" t="s">
        <v>1766</v>
      </c>
      <c r="B302" s="4" t="s">
        <v>3044</v>
      </c>
      <c r="C302" t="s">
        <v>58</v>
      </c>
      <c r="D302">
        <v>3306</v>
      </c>
    </row>
    <row r="303" spans="1:29" ht="43.5">
      <c r="A303" t="s">
        <v>3045</v>
      </c>
      <c r="B303" s="4" t="s">
        <v>3046</v>
      </c>
      <c r="C303" s="4" t="s">
        <v>58</v>
      </c>
      <c r="D303">
        <v>3306</v>
      </c>
    </row>
    <row r="304" spans="1:29" ht="58">
      <c r="A304" t="s">
        <v>3047</v>
      </c>
      <c r="B304" s="4" t="s">
        <v>3048</v>
      </c>
      <c r="C304" t="s">
        <v>58</v>
      </c>
      <c r="D304">
        <v>3307</v>
      </c>
    </row>
    <row r="305" spans="1:4" ht="101.5">
      <c r="A305" t="s">
        <v>3049</v>
      </c>
      <c r="B305" s="4" t="s">
        <v>3050</v>
      </c>
      <c r="C305" s="4" t="s">
        <v>58</v>
      </c>
      <c r="D305">
        <v>3307</v>
      </c>
    </row>
    <row r="306" spans="1:4" ht="43.5">
      <c r="A306" t="s">
        <v>3051</v>
      </c>
      <c r="B306" s="4" t="s">
        <v>3052</v>
      </c>
      <c r="C306" t="s">
        <v>58</v>
      </c>
      <c r="D306">
        <v>10100</v>
      </c>
    </row>
    <row r="307" spans="1:4" ht="130.5">
      <c r="A307" t="s">
        <v>3053</v>
      </c>
      <c r="B307" s="4" t="s">
        <v>3054</v>
      </c>
      <c r="C307" t="s">
        <v>58</v>
      </c>
      <c r="D307">
        <v>10101</v>
      </c>
    </row>
    <row r="308" spans="1:4" ht="130.5">
      <c r="A308" t="s">
        <v>3055</v>
      </c>
      <c r="B308" s="4" t="s">
        <v>3056</v>
      </c>
      <c r="C308" t="s">
        <v>58</v>
      </c>
      <c r="D308">
        <v>10102</v>
      </c>
    </row>
    <row r="309" spans="1:4" ht="58">
      <c r="A309" t="s">
        <v>3057</v>
      </c>
      <c r="B309" s="4" t="s">
        <v>3058</v>
      </c>
      <c r="C309" t="s">
        <v>58</v>
      </c>
      <c r="D309">
        <v>10200</v>
      </c>
    </row>
    <row r="310" spans="1:4" ht="116">
      <c r="A310" t="s">
        <v>3059</v>
      </c>
      <c r="B310" s="4" t="s">
        <v>3060</v>
      </c>
      <c r="C310" t="s">
        <v>58</v>
      </c>
      <c r="D310">
        <v>10201</v>
      </c>
    </row>
    <row r="311" spans="1:4" ht="87">
      <c r="A311" t="s">
        <v>3061</v>
      </c>
      <c r="B311" s="4" t="s">
        <v>3062</v>
      </c>
      <c r="C311" t="s">
        <v>58</v>
      </c>
      <c r="D311">
        <v>10202</v>
      </c>
    </row>
    <row r="312" spans="1:4" ht="43.5">
      <c r="A312" t="s">
        <v>3063</v>
      </c>
      <c r="B312" s="4" t="s">
        <v>3064</v>
      </c>
      <c r="C312" t="s">
        <v>58</v>
      </c>
      <c r="D312">
        <v>20100</v>
      </c>
    </row>
    <row r="313" spans="1:4" ht="87">
      <c r="A313" t="s">
        <v>3065</v>
      </c>
      <c r="B313" s="4" t="s">
        <v>3066</v>
      </c>
      <c r="C313" t="s">
        <v>58</v>
      </c>
      <c r="D313">
        <v>20200</v>
      </c>
    </row>
    <row r="314" spans="1:4" ht="87">
      <c r="A314" t="s">
        <v>3067</v>
      </c>
      <c r="B314" s="4" t="s">
        <v>3068</v>
      </c>
      <c r="C314" t="s">
        <v>58</v>
      </c>
      <c r="D314">
        <v>30100</v>
      </c>
    </row>
    <row r="315" spans="1:4" ht="43.5">
      <c r="A315" t="s">
        <v>3069</v>
      </c>
      <c r="B315" s="4" t="s">
        <v>3070</v>
      </c>
      <c r="C315" t="s">
        <v>58</v>
      </c>
      <c r="D315">
        <v>30200</v>
      </c>
    </row>
    <row r="316" spans="1:4" ht="72.5">
      <c r="A316" t="s">
        <v>3071</v>
      </c>
      <c r="B316" s="4" t="s">
        <v>3072</v>
      </c>
      <c r="C316" t="s">
        <v>58</v>
      </c>
      <c r="D316">
        <v>50100</v>
      </c>
    </row>
    <row r="317" spans="1:4" ht="87">
      <c r="A317" t="s">
        <v>3073</v>
      </c>
      <c r="B317" s="4" t="s">
        <v>3074</v>
      </c>
      <c r="C317" t="s">
        <v>58</v>
      </c>
      <c r="D317">
        <v>50200</v>
      </c>
    </row>
    <row r="318" spans="1:4" ht="130.5">
      <c r="A318" t="s">
        <v>3075</v>
      </c>
      <c r="B318" s="4" t="s">
        <v>3076</v>
      </c>
      <c r="C318" t="s">
        <v>58</v>
      </c>
      <c r="D318">
        <v>50300</v>
      </c>
    </row>
    <row r="319" spans="1:4" ht="58">
      <c r="A319" t="s">
        <v>3077</v>
      </c>
      <c r="B319" s="4" t="s">
        <v>3078</v>
      </c>
      <c r="C319" t="s">
        <v>58</v>
      </c>
      <c r="D319">
        <v>110100</v>
      </c>
    </row>
    <row r="320" spans="1:4" ht="72.5">
      <c r="A320" t="s">
        <v>3079</v>
      </c>
      <c r="B320" s="4" t="s">
        <v>3080</v>
      </c>
      <c r="C320" t="s">
        <v>58</v>
      </c>
      <c r="D320">
        <v>110200</v>
      </c>
    </row>
    <row r="321" spans="1:4" ht="72.5">
      <c r="A321" t="s">
        <v>3081</v>
      </c>
      <c r="B321" s="4" t="s">
        <v>3082</v>
      </c>
      <c r="C321" t="s">
        <v>58</v>
      </c>
      <c r="D321">
        <v>110300</v>
      </c>
    </row>
    <row r="322" spans="1:4" ht="101.5">
      <c r="A322" t="s">
        <v>3083</v>
      </c>
      <c r="B322" s="4" t="s">
        <v>3084</v>
      </c>
      <c r="C322" t="s">
        <v>58</v>
      </c>
      <c r="D322">
        <v>120100</v>
      </c>
    </row>
    <row r="323" spans="1:4" ht="101.5">
      <c r="A323" t="s">
        <v>3085</v>
      </c>
      <c r="B323" s="4" t="s">
        <v>3086</v>
      </c>
      <c r="C323" t="s">
        <v>58</v>
      </c>
      <c r="D323">
        <v>120200</v>
      </c>
    </row>
    <row r="324" spans="1:4" ht="116">
      <c r="A324" t="s">
        <v>3087</v>
      </c>
      <c r="B324" s="4" t="s">
        <v>3088</v>
      </c>
      <c r="C324" t="s">
        <v>58</v>
      </c>
      <c r="D324">
        <v>120301</v>
      </c>
    </row>
    <row r="325" spans="1:4" ht="130.5">
      <c r="A325" t="s">
        <v>3089</v>
      </c>
      <c r="B325" s="4" t="s">
        <v>3090</v>
      </c>
      <c r="C325" t="s">
        <v>58</v>
      </c>
      <c r="D325">
        <v>120302</v>
      </c>
    </row>
    <row r="326" spans="1:4" ht="130.5">
      <c r="A326" t="s">
        <v>3091</v>
      </c>
      <c r="B326" s="4" t="s">
        <v>3092</v>
      </c>
      <c r="C326" s="4" t="s">
        <v>3093</v>
      </c>
      <c r="D326">
        <v>120303</v>
      </c>
    </row>
    <row r="327" spans="1:4" ht="261">
      <c r="A327" t="s">
        <v>3094</v>
      </c>
      <c r="B327" s="4" t="s">
        <v>3095</v>
      </c>
      <c r="C327" t="s">
        <v>58</v>
      </c>
      <c r="D327">
        <v>120304</v>
      </c>
    </row>
    <row r="328" spans="1:4" ht="261">
      <c r="A328" t="s">
        <v>3096</v>
      </c>
      <c r="B328" s="4" t="s">
        <v>3095</v>
      </c>
      <c r="C328" t="s">
        <v>58</v>
      </c>
      <c r="D328">
        <v>120304</v>
      </c>
    </row>
    <row r="329" spans="1:4" ht="58">
      <c r="A329" t="s">
        <v>3097</v>
      </c>
      <c r="B329" s="4" t="s">
        <v>3098</v>
      </c>
      <c r="C329" t="s">
        <v>58</v>
      </c>
      <c r="D329">
        <v>120400</v>
      </c>
    </row>
    <row r="330" spans="1:4" ht="159.5">
      <c r="A330" t="s">
        <v>3099</v>
      </c>
      <c r="B330" s="4" t="s">
        <v>3100</v>
      </c>
      <c r="C330" s="4" t="s">
        <v>3101</v>
      </c>
      <c r="D330">
        <v>120500</v>
      </c>
    </row>
    <row r="331" spans="1:4">
      <c r="A331" t="s">
        <v>860</v>
      </c>
      <c r="B331" s="4" t="s">
        <v>58</v>
      </c>
      <c r="C331" s="4" t="s">
        <v>58</v>
      </c>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DD07B-C910-4B08-8DBB-A6D74154E270}">
  <dimension ref="A1"/>
  <sheetViews>
    <sheetView workbookViewId="0"/>
  </sheetViews>
  <sheetFormatPr defaultColWidth="9.08984375"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01"/>
  <sheetViews>
    <sheetView workbookViewId="0">
      <selection activeCell="C5" sqref="C5"/>
    </sheetView>
  </sheetViews>
  <sheetFormatPr defaultColWidth="9.08984375" defaultRowHeight="14.5"/>
  <cols>
    <col min="1" max="1" width="27.08984375" bestFit="1" customWidth="1"/>
    <col min="2" max="2" width="9.81640625" customWidth="1"/>
    <col min="3" max="3" width="50.08984375" bestFit="1" customWidth="1"/>
  </cols>
  <sheetData>
    <row r="1" spans="1:4">
      <c r="A1" t="s">
        <v>3102</v>
      </c>
      <c r="B1" t="s">
        <v>3103</v>
      </c>
      <c r="C1" t="s">
        <v>3104</v>
      </c>
      <c r="D1" t="s">
        <v>3105</v>
      </c>
    </row>
    <row r="2" spans="1:4">
      <c r="A2" t="s">
        <v>948</v>
      </c>
      <c r="B2" t="s">
        <v>3106</v>
      </c>
      <c r="C2" t="str">
        <f>S2PQ_relational[[#This Row],[PIGUID]]&amp;S2PQ_relational[[#This Row],[PQGUID]]</f>
        <v>40PyDY0CYG5h5MVPvzMflH6MM7FzD3ajmIZ3fMUIQBQL</v>
      </c>
      <c r="D2" t="e">
        <f>IF(INDEX(#REF!,MATCH(S2PQ_relational[[#This Row],[PQGUID]],#REF!,0),5)="no",S2PQ_relational[[#This Row],[PIGUID]]&amp;"NO","-")</f>
        <v>#REF!</v>
      </c>
    </row>
    <row r="3" spans="1:4">
      <c r="A3" t="s">
        <v>942</v>
      </c>
      <c r="B3" t="s">
        <v>3106</v>
      </c>
      <c r="C3" t="str">
        <f>S2PQ_relational[[#This Row],[PIGUID]]&amp;S2PQ_relational[[#This Row],[PQGUID]]</f>
        <v>4bbZsKdejLZg2UJLgvoz16MM7FzD3ajmIZ3fMUIQBQL</v>
      </c>
      <c r="D3" t="e">
        <f>IF(INDEX(#REF!,MATCH(S2PQ_relational[[#This Row],[PQGUID]],#REF!,0),5)="no",S2PQ_relational[[#This Row],[PIGUID]]&amp;"NO","-")</f>
        <v>#REF!</v>
      </c>
    </row>
    <row r="4" spans="1:4">
      <c r="A4" t="s">
        <v>1037</v>
      </c>
      <c r="B4" t="s">
        <v>3106</v>
      </c>
      <c r="C4" t="str">
        <f>S2PQ_relational[[#This Row],[PIGUID]]&amp;S2PQ_relational[[#This Row],[PQGUID]]</f>
        <v>VkP5DgF21Iuf5VlcVB3Xe6MM7FzD3ajmIZ3fMUIQBQL</v>
      </c>
      <c r="D4" t="e">
        <f>IF(INDEX(#REF!,MATCH(S2PQ_relational[[#This Row],[PQGUID]],#REF!,0),5)="no",S2PQ_relational[[#This Row],[PIGUID]]&amp;"NO","-")</f>
        <v>#REF!</v>
      </c>
    </row>
    <row r="5" spans="1:4">
      <c r="A5" t="s">
        <v>1026</v>
      </c>
      <c r="B5" t="s">
        <v>3106</v>
      </c>
      <c r="C5" t="str">
        <f>S2PQ_relational[[#This Row],[PIGUID]]&amp;S2PQ_relational[[#This Row],[PQGUID]]</f>
        <v>5dEqFquVQawXYclPD3eZ856MM7FzD3ajmIZ3fMUIQBQL</v>
      </c>
      <c r="D5" t="e">
        <f>IF(INDEX(#REF!,MATCH(S2PQ_relational[[#This Row],[PQGUID]],#REF!,0),5)="no",S2PQ_relational[[#This Row],[PIGUID]]&amp;"NO","-")</f>
        <v>#REF!</v>
      </c>
    </row>
    <row r="6" spans="1:4">
      <c r="A6" t="s">
        <v>1032</v>
      </c>
      <c r="B6" t="s">
        <v>3106</v>
      </c>
      <c r="C6" t="str">
        <f>S2PQ_relational[[#This Row],[PIGUID]]&amp;S2PQ_relational[[#This Row],[PQGUID]]</f>
        <v>4mzIG0Q6LkLBMo6D595dv6MM7FzD3ajmIZ3fMUIQBQL</v>
      </c>
      <c r="D6" t="e">
        <f>IF(INDEX(#REF!,MATCH(S2PQ_relational[[#This Row],[PQGUID]],#REF!,0),5)="no",S2PQ_relational[[#This Row],[PIGUID]]&amp;"NO","-")</f>
        <v>#REF!</v>
      </c>
    </row>
    <row r="7" spans="1:4">
      <c r="A7" t="s">
        <v>1021</v>
      </c>
      <c r="B7" t="s">
        <v>3106</v>
      </c>
      <c r="C7" t="str">
        <f>S2PQ_relational[[#This Row],[PIGUID]]&amp;S2PQ_relational[[#This Row],[PQGUID]]</f>
        <v>69P00lNri27XPrsIDR3w696MM7FzD3ajmIZ3fMUIQBQL</v>
      </c>
      <c r="D7" t="e">
        <f>IF(INDEX(#REF!,MATCH(S2PQ_relational[[#This Row],[PQGUID]],#REF!,0),5)="no",S2PQ_relational[[#This Row],[PIGUID]]&amp;"NO","-")</f>
        <v>#REF!</v>
      </c>
    </row>
    <row r="8" spans="1:4">
      <c r="A8" t="s">
        <v>1004</v>
      </c>
      <c r="B8" t="s">
        <v>3106</v>
      </c>
      <c r="C8" t="str">
        <f>S2PQ_relational[[#This Row],[PIGUID]]&amp;S2PQ_relational[[#This Row],[PQGUID]]</f>
        <v>6sSqmJbecIeFopFk5PWF3b6MM7FzD3ajmIZ3fMUIQBQL</v>
      </c>
      <c r="D8" t="e">
        <f>IF(INDEX(#REF!,MATCH(S2PQ_relational[[#This Row],[PQGUID]],#REF!,0),5)="no",S2PQ_relational[[#This Row],[PIGUID]]&amp;"NO","-")</f>
        <v>#REF!</v>
      </c>
    </row>
    <row r="9" spans="1:4">
      <c r="A9" t="s">
        <v>963</v>
      </c>
      <c r="B9" t="s">
        <v>3106</v>
      </c>
      <c r="C9" t="str">
        <f>S2PQ_relational[[#This Row],[PIGUID]]&amp;S2PQ_relational[[#This Row],[PQGUID]]</f>
        <v>21UCZJpXGQp5zB5PbJZMks6MM7FzD3ajmIZ3fMUIQBQL</v>
      </c>
      <c r="D9" t="e">
        <f>IF(INDEX(#REF!,MATCH(S2PQ_relational[[#This Row],[PQGUID]],#REF!,0),5)="no",S2PQ_relational[[#This Row],[PIGUID]]&amp;"NO","-")</f>
        <v>#REF!</v>
      </c>
    </row>
    <row r="10" spans="1:4">
      <c r="A10" t="s">
        <v>932</v>
      </c>
      <c r="B10" t="s">
        <v>3106</v>
      </c>
      <c r="C10" t="str">
        <f>S2PQ_relational[[#This Row],[PIGUID]]&amp;S2PQ_relational[[#This Row],[PQGUID]]</f>
        <v>4Vry1pZJeS581NlJpqFH1W6MM7FzD3ajmIZ3fMUIQBQL</v>
      </c>
      <c r="D10" t="e">
        <f>IF(INDEX(#REF!,MATCH(S2PQ_relational[[#This Row],[PQGUID]],#REF!,0),5)="no",S2PQ_relational[[#This Row],[PIGUID]]&amp;"NO","-")</f>
        <v>#REF!</v>
      </c>
    </row>
    <row r="11" spans="1:4">
      <c r="A11" t="s">
        <v>913</v>
      </c>
      <c r="B11" t="s">
        <v>3106</v>
      </c>
      <c r="C11" t="str">
        <f>S2PQ_relational[[#This Row],[PIGUID]]&amp;S2PQ_relational[[#This Row],[PQGUID]]</f>
        <v>5Iwlc0CDF2Su7SIzB5KfFW6MM7FzD3ajmIZ3fMUIQBQL</v>
      </c>
      <c r="D11" t="e">
        <f>IF(INDEX(#REF!,MATCH(S2PQ_relational[[#This Row],[PQGUID]],#REF!,0),5)="no",S2PQ_relational[[#This Row],[PIGUID]]&amp;"NO","-")</f>
        <v>#REF!</v>
      </c>
    </row>
    <row r="12" spans="1:4">
      <c r="A12" t="s">
        <v>953</v>
      </c>
      <c r="B12" t="s">
        <v>3106</v>
      </c>
      <c r="C12" t="str">
        <f>S2PQ_relational[[#This Row],[PIGUID]]&amp;S2PQ_relational[[#This Row],[PQGUID]]</f>
        <v>aNAyz5Xr5oJNp9OCiWqnB6MM7FzD3ajmIZ3fMUIQBQL</v>
      </c>
      <c r="D12" t="e">
        <f>IF(INDEX(#REF!,MATCH(S2PQ_relational[[#This Row],[PQGUID]],#REF!,0),5)="no",S2PQ_relational[[#This Row],[PIGUID]]&amp;"NO","-")</f>
        <v>#REF!</v>
      </c>
    </row>
    <row r="13" spans="1:4">
      <c r="A13" t="s">
        <v>958</v>
      </c>
      <c r="B13" t="s">
        <v>3106</v>
      </c>
      <c r="C13" t="str">
        <f>S2PQ_relational[[#This Row],[PIGUID]]&amp;S2PQ_relational[[#This Row],[PQGUID]]</f>
        <v>6zufyFuTaaIpAJbhuzxY5X6MM7FzD3ajmIZ3fMUIQBQL</v>
      </c>
      <c r="D13" t="e">
        <f>IF(INDEX(#REF!,MATCH(S2PQ_relational[[#This Row],[PQGUID]],#REF!,0),5)="no",S2PQ_relational[[#This Row],[PIGUID]]&amp;"NO","-")</f>
        <v>#REF!</v>
      </c>
    </row>
    <row r="14" spans="1:4">
      <c r="A14" t="s">
        <v>1170</v>
      </c>
      <c r="B14" t="s">
        <v>3106</v>
      </c>
      <c r="C14" t="str">
        <f>S2PQ_relational[[#This Row],[PIGUID]]&amp;S2PQ_relational[[#This Row],[PQGUID]]</f>
        <v>4sSc6wB6nH34cXl1nkdZPg6MM7FzD3ajmIZ3fMUIQBQL</v>
      </c>
      <c r="D14" t="e">
        <f>IF(INDEX(#REF!,MATCH(S2PQ_relational[[#This Row],[PQGUID]],#REF!,0),5)="no",S2PQ_relational[[#This Row],[PIGUID]]&amp;"NO","-")</f>
        <v>#REF!</v>
      </c>
    </row>
    <row r="15" spans="1:4">
      <c r="A15" t="s">
        <v>1186</v>
      </c>
      <c r="B15" t="s">
        <v>3106</v>
      </c>
      <c r="C15" t="str">
        <f>S2PQ_relational[[#This Row],[PIGUID]]&amp;S2PQ_relational[[#This Row],[PQGUID]]</f>
        <v>6ejZkf9y5FqfxyPH8MqUBR6MM7FzD3ajmIZ3fMUIQBQL</v>
      </c>
      <c r="D15" t="e">
        <f>IF(INDEX(#REF!,MATCH(S2PQ_relational[[#This Row],[PQGUID]],#REF!,0),5)="no",S2PQ_relational[[#This Row],[PIGUID]]&amp;"NO","-")</f>
        <v>#REF!</v>
      </c>
    </row>
    <row r="16" spans="1:4">
      <c r="A16" t="s">
        <v>1207</v>
      </c>
      <c r="B16" t="s">
        <v>3106</v>
      </c>
      <c r="C16" t="str">
        <f>S2PQ_relational[[#This Row],[PIGUID]]&amp;S2PQ_relational[[#This Row],[PQGUID]]</f>
        <v>3BJOMV2WQW2nmVUL5HUeVd6MM7FzD3ajmIZ3fMUIQBQL</v>
      </c>
      <c r="D16" t="e">
        <f>IF(INDEX(#REF!,MATCH(S2PQ_relational[[#This Row],[PQGUID]],#REF!,0),5)="no",S2PQ_relational[[#This Row],[PIGUID]]&amp;"NO","-")</f>
        <v>#REF!</v>
      </c>
    </row>
    <row r="17" spans="1:4">
      <c r="A17" t="s">
        <v>1192</v>
      </c>
      <c r="B17" t="s">
        <v>3106</v>
      </c>
      <c r="C17" t="str">
        <f>S2PQ_relational[[#This Row],[PIGUID]]&amp;S2PQ_relational[[#This Row],[PQGUID]]</f>
        <v>3s9elovlA5Nt59VCLUtbxQ6MM7FzD3ajmIZ3fMUIQBQL</v>
      </c>
      <c r="D17" t="e">
        <f>IF(INDEX(#REF!,MATCH(S2PQ_relational[[#This Row],[PQGUID]],#REF!,0),5)="no",S2PQ_relational[[#This Row],[PIGUID]]&amp;"NO","-")</f>
        <v>#REF!</v>
      </c>
    </row>
    <row r="18" spans="1:4">
      <c r="A18" t="s">
        <v>1197</v>
      </c>
      <c r="B18" t="s">
        <v>3106</v>
      </c>
      <c r="C18" t="str">
        <f>S2PQ_relational[[#This Row],[PIGUID]]&amp;S2PQ_relational[[#This Row],[PQGUID]]</f>
        <v>3gqGN4bvCWjJIxsOS7AZfm6MM7FzD3ajmIZ3fMUIQBQL</v>
      </c>
      <c r="D18" t="e">
        <f>IF(INDEX(#REF!,MATCH(S2PQ_relational[[#This Row],[PQGUID]],#REF!,0),5)="no",S2PQ_relational[[#This Row],[PIGUID]]&amp;"NO","-")</f>
        <v>#REF!</v>
      </c>
    </row>
    <row r="19" spans="1:4">
      <c r="A19" t="s">
        <v>861</v>
      </c>
      <c r="B19" t="s">
        <v>3106</v>
      </c>
      <c r="C19" t="str">
        <f>S2PQ_relational[[#This Row],[PIGUID]]&amp;S2PQ_relational[[#This Row],[PQGUID]]</f>
        <v>cS7khDngD0RZijvPscYHI6MM7FzD3ajmIZ3fMUIQBQL</v>
      </c>
      <c r="D19" t="e">
        <f>IF(INDEX(#REF!,MATCH(S2PQ_relational[[#This Row],[PQGUID]],#REF!,0),5)="no",S2PQ_relational[[#This Row],[PIGUID]]&amp;"NO","-")</f>
        <v>#REF!</v>
      </c>
    </row>
    <row r="20" spans="1:4">
      <c r="A20" t="s">
        <v>1309</v>
      </c>
      <c r="B20" t="s">
        <v>3106</v>
      </c>
      <c r="C20" t="str">
        <f>S2PQ_relational[[#This Row],[PIGUID]]&amp;S2PQ_relational[[#This Row],[PQGUID]]</f>
        <v>esrWZFTaMJBfXsj1LIbbk6MM7FzD3ajmIZ3fMUIQBQL</v>
      </c>
      <c r="D20" t="e">
        <f>IF(INDEX(#REF!,MATCH(S2PQ_relational[[#This Row],[PQGUID]],#REF!,0),5)="no",S2PQ_relational[[#This Row],[PIGUID]]&amp;"NO","-")</f>
        <v>#REF!</v>
      </c>
    </row>
    <row r="21" spans="1:4">
      <c r="A21" t="s">
        <v>1298</v>
      </c>
      <c r="B21" t="s">
        <v>3106</v>
      </c>
      <c r="C21" t="str">
        <f>S2PQ_relational[[#This Row],[PIGUID]]&amp;S2PQ_relational[[#This Row],[PQGUID]]</f>
        <v>6UJRgpTD6JddPKEGct4xfF6MM7FzD3ajmIZ3fMUIQBQL</v>
      </c>
      <c r="D21" t="e">
        <f>IF(INDEX(#REF!,MATCH(S2PQ_relational[[#This Row],[PQGUID]],#REF!,0),5)="no",S2PQ_relational[[#This Row],[PIGUID]]&amp;"NO","-")</f>
        <v>#REF!</v>
      </c>
    </row>
    <row r="22" spans="1:4">
      <c r="A22" t="s">
        <v>1164</v>
      </c>
      <c r="B22" t="s">
        <v>3106</v>
      </c>
      <c r="C22" t="str">
        <f>S2PQ_relational[[#This Row],[PIGUID]]&amp;S2PQ_relational[[#This Row],[PQGUID]]</f>
        <v>1m22Ywmxm13yJsnQCwIcaI6MM7FzD3ajmIZ3fMUIQBQL</v>
      </c>
      <c r="D22" t="e">
        <f>IF(INDEX(#REF!,MATCH(S2PQ_relational[[#This Row],[PQGUID]],#REF!,0),5)="no",S2PQ_relational[[#This Row],[PIGUID]]&amp;"NO","-")</f>
        <v>#REF!</v>
      </c>
    </row>
    <row r="23" spans="1:4">
      <c r="A23" t="s">
        <v>999</v>
      </c>
      <c r="B23" t="s">
        <v>3106</v>
      </c>
      <c r="C23" t="str">
        <f>S2PQ_relational[[#This Row],[PIGUID]]&amp;S2PQ_relational[[#This Row],[PQGUID]]</f>
        <v>5dJDBgFnnWPbH5xhgL3pwF6MM7FzD3ajmIZ3fMUIQBQL</v>
      </c>
      <c r="D23" t="e">
        <f>IF(INDEX(#REF!,MATCH(S2PQ_relational[[#This Row],[PQGUID]],#REF!,0),5)="no",S2PQ_relational[[#This Row],[PIGUID]]&amp;"NO","-")</f>
        <v>#REF!</v>
      </c>
    </row>
    <row r="24" spans="1:4">
      <c r="A24" t="s">
        <v>994</v>
      </c>
      <c r="B24" t="s">
        <v>3106</v>
      </c>
      <c r="C24" t="str">
        <f>S2PQ_relational[[#This Row],[PIGUID]]&amp;S2PQ_relational[[#This Row],[PQGUID]]</f>
        <v>25pRa0uBdzqZqztmEyPJVt6MM7FzD3ajmIZ3fMUIQBQL</v>
      </c>
      <c r="D24" t="e">
        <f>IF(INDEX(#REF!,MATCH(S2PQ_relational[[#This Row],[PQGUID]],#REF!,0),5)="no",S2PQ_relational[[#This Row],[PIGUID]]&amp;"NO","-")</f>
        <v>#REF!</v>
      </c>
    </row>
    <row r="25" spans="1:4">
      <c r="A25" t="s">
        <v>984</v>
      </c>
      <c r="B25" t="s">
        <v>3106</v>
      </c>
      <c r="C25" t="str">
        <f>S2PQ_relational[[#This Row],[PIGUID]]&amp;S2PQ_relational[[#This Row],[PQGUID]]</f>
        <v>3dqCeJZWwnWI0C8lBuIEVI6MM7FzD3ajmIZ3fMUIQBQL</v>
      </c>
      <c r="D25" t="e">
        <f>IF(INDEX(#REF!,MATCH(S2PQ_relational[[#This Row],[PQGUID]],#REF!,0),5)="no",S2PQ_relational[[#This Row],[PIGUID]]&amp;"NO","-")</f>
        <v>#REF!</v>
      </c>
    </row>
    <row r="26" spans="1:4">
      <c r="A26" t="s">
        <v>989</v>
      </c>
      <c r="B26" t="s">
        <v>3106</v>
      </c>
      <c r="C26" t="str">
        <f>S2PQ_relational[[#This Row],[PIGUID]]&amp;S2PQ_relational[[#This Row],[PQGUID]]</f>
        <v>7qz64CbiU3cLLwkoG1pkMe6MM7FzD3ajmIZ3fMUIQBQL</v>
      </c>
      <c r="D26" t="e">
        <f>IF(INDEX(#REF!,MATCH(S2PQ_relational[[#This Row],[PQGUID]],#REF!,0),5)="no",S2PQ_relational[[#This Row],[PIGUID]]&amp;"NO","-")</f>
        <v>#REF!</v>
      </c>
    </row>
    <row r="27" spans="1:4">
      <c r="A27" t="s">
        <v>974</v>
      </c>
      <c r="B27" t="s">
        <v>3106</v>
      </c>
      <c r="C27" t="str">
        <f>S2PQ_relational[[#This Row],[PIGUID]]&amp;S2PQ_relational[[#This Row],[PQGUID]]</f>
        <v>50CYOI6vYsL62QoXDjrmfL6MM7FzD3ajmIZ3fMUIQBQL</v>
      </c>
      <c r="D27" t="e">
        <f>IF(INDEX(#REF!,MATCH(S2PQ_relational[[#This Row],[PQGUID]],#REF!,0),5)="no",S2PQ_relational[[#This Row],[PIGUID]]&amp;"NO","-")</f>
        <v>#REF!</v>
      </c>
    </row>
    <row r="28" spans="1:4">
      <c r="A28" t="s">
        <v>968</v>
      </c>
      <c r="B28" t="s">
        <v>3106</v>
      </c>
      <c r="C28" t="str">
        <f>S2PQ_relational[[#This Row],[PIGUID]]&amp;S2PQ_relational[[#This Row],[PQGUID]]</f>
        <v>WVj9UG7erYPJpyXf6d5yl6MM7FzD3ajmIZ3fMUIQBQL</v>
      </c>
      <c r="D28" t="e">
        <f>IF(INDEX(#REF!,MATCH(S2PQ_relational[[#This Row],[PQGUID]],#REF!,0),5)="no",S2PQ_relational[[#This Row],[PIGUID]]&amp;"NO","-")</f>
        <v>#REF!</v>
      </c>
    </row>
    <row r="29" spans="1:4">
      <c r="A29" t="s">
        <v>1175</v>
      </c>
      <c r="B29" t="s">
        <v>3106</v>
      </c>
      <c r="C29" t="str">
        <f>S2PQ_relational[[#This Row],[PIGUID]]&amp;S2PQ_relational[[#This Row],[PQGUID]]</f>
        <v>CcgfuJbzdZ6kWUEkitQdO6MM7FzD3ajmIZ3fMUIQBQL</v>
      </c>
      <c r="D29" t="e">
        <f>IF(INDEX(#REF!,MATCH(S2PQ_relational[[#This Row],[PQGUID]],#REF!,0),5)="no",S2PQ_relational[[#This Row],[PIGUID]]&amp;"NO","-")</f>
        <v>#REF!</v>
      </c>
    </row>
    <row r="30" spans="1:4">
      <c r="A30" t="s">
        <v>1016</v>
      </c>
      <c r="B30" t="s">
        <v>3106</v>
      </c>
      <c r="C30" t="str">
        <f>S2PQ_relational[[#This Row],[PIGUID]]&amp;S2PQ_relational[[#This Row],[PQGUID]]</f>
        <v>2zJlXfYfi5MCdm2XFfuGPb6MM7FzD3ajmIZ3fMUIQBQL</v>
      </c>
      <c r="D30" t="e">
        <f>IF(INDEX(#REF!,MATCH(S2PQ_relational[[#This Row],[PQGUID]],#REF!,0),5)="no",S2PQ_relational[[#This Row],[PIGUID]]&amp;"NO","-")</f>
        <v>#REF!</v>
      </c>
    </row>
    <row r="31" spans="1:4">
      <c r="A31" t="s">
        <v>1669</v>
      </c>
      <c r="B31" t="s">
        <v>3106</v>
      </c>
      <c r="C31" t="str">
        <f>S2PQ_relational[[#This Row],[PIGUID]]&amp;S2PQ_relational[[#This Row],[PQGUID]]</f>
        <v>660GdCXFhYcYKrEn1pOipI6MM7FzD3ajmIZ3fMUIQBQL</v>
      </c>
      <c r="D31" t="e">
        <f>IF(INDEX(#REF!,MATCH(S2PQ_relational[[#This Row],[PQGUID]],#REF!,0),5)="no",S2PQ_relational[[#This Row],[PIGUID]]&amp;"NO","-")</f>
        <v>#REF!</v>
      </c>
    </row>
    <row r="32" spans="1:4">
      <c r="A32" t="s">
        <v>1680</v>
      </c>
      <c r="B32" t="s">
        <v>3106</v>
      </c>
      <c r="C32" t="str">
        <f>S2PQ_relational[[#This Row],[PIGUID]]&amp;S2PQ_relational[[#This Row],[PQGUID]]</f>
        <v>5549Iv0gWkgX4FDJVWFH8d6MM7FzD3ajmIZ3fMUIQBQL</v>
      </c>
      <c r="D32" t="e">
        <f>IF(INDEX(#REF!,MATCH(S2PQ_relational[[#This Row],[PQGUID]],#REF!,0),5)="no",S2PQ_relational[[#This Row],[PIGUID]]&amp;"NO","-")</f>
        <v>#REF!</v>
      </c>
    </row>
    <row r="33" spans="1:4">
      <c r="A33" t="s">
        <v>1685</v>
      </c>
      <c r="B33" t="s">
        <v>3106</v>
      </c>
      <c r="C33" t="str">
        <f>S2PQ_relational[[#This Row],[PIGUID]]&amp;S2PQ_relational[[#This Row],[PQGUID]]</f>
        <v>1ILPT01JIkwsC8isQ4H8kK6MM7FzD3ajmIZ3fMUIQBQL</v>
      </c>
      <c r="D33" t="e">
        <f>IF(INDEX(#REF!,MATCH(S2PQ_relational[[#This Row],[PQGUID]],#REF!,0),5)="no",S2PQ_relational[[#This Row],[PIGUID]]&amp;"NO","-")</f>
        <v>#REF!</v>
      </c>
    </row>
    <row r="34" spans="1:4">
      <c r="A34" t="s">
        <v>1695</v>
      </c>
      <c r="B34" t="s">
        <v>3106</v>
      </c>
      <c r="C34" t="str">
        <f>S2PQ_relational[[#This Row],[PIGUID]]&amp;S2PQ_relational[[#This Row],[PQGUID]]</f>
        <v>48kQWqDtx15a6mj88diDn66MM7FzD3ajmIZ3fMUIQBQL</v>
      </c>
      <c r="D34" t="e">
        <f>IF(INDEX(#REF!,MATCH(S2PQ_relational[[#This Row],[PQGUID]],#REF!,0),5)="no",S2PQ_relational[[#This Row],[PIGUID]]&amp;"NO","-")</f>
        <v>#REF!</v>
      </c>
    </row>
    <row r="35" spans="1:4">
      <c r="A35" t="s">
        <v>1690</v>
      </c>
      <c r="B35" t="s">
        <v>3106</v>
      </c>
      <c r="C35" t="str">
        <f>S2PQ_relational[[#This Row],[PIGUID]]&amp;S2PQ_relational[[#This Row],[PQGUID]]</f>
        <v>6NWBBBqg9MpWojgGW2ZIGH6MM7FzD3ajmIZ3fMUIQBQL</v>
      </c>
      <c r="D35" t="e">
        <f>IF(INDEX(#REF!,MATCH(S2PQ_relational[[#This Row],[PQGUID]],#REF!,0),5)="no",S2PQ_relational[[#This Row],[PIGUID]]&amp;"NO","-")</f>
        <v>#REF!</v>
      </c>
    </row>
    <row r="36" spans="1:4">
      <c r="A36" t="s">
        <v>1832</v>
      </c>
      <c r="B36" t="s">
        <v>3107</v>
      </c>
      <c r="C36" t="str">
        <f>S2PQ_relational[[#This Row],[PIGUID]]&amp;S2PQ_relational[[#This Row],[PQGUID]]</f>
        <v>2OCiodFuK1rlixpWaP9dz4olPxP688jGFD8NAhFWCVU</v>
      </c>
      <c r="D36" t="e">
        <f>IF(INDEX(#REF!,MATCH(S2PQ_relational[[#This Row],[PQGUID]],#REF!,0),5)="no",S2PQ_relational[[#This Row],[PIGUID]]&amp;"NO","-")</f>
        <v>#REF!</v>
      </c>
    </row>
    <row r="37" spans="1:4">
      <c r="A37" t="s">
        <v>1822</v>
      </c>
      <c r="B37" t="s">
        <v>3107</v>
      </c>
      <c r="C37" t="str">
        <f>S2PQ_relational[[#This Row],[PIGUID]]&amp;S2PQ_relational[[#This Row],[PQGUID]]</f>
        <v>5fykOKaat54TiKeJ3Hsdxi4olPxP688jGFD8NAhFWCVU</v>
      </c>
      <c r="D37" t="e">
        <f>IF(INDEX(#REF!,MATCH(S2PQ_relational[[#This Row],[PQGUID]],#REF!,0),5)="no",S2PQ_relational[[#This Row],[PIGUID]]&amp;"NO","-")</f>
        <v>#REF!</v>
      </c>
    </row>
    <row r="38" spans="1:4">
      <c r="A38" t="s">
        <v>1807</v>
      </c>
      <c r="B38" t="s">
        <v>3107</v>
      </c>
      <c r="C38" t="str">
        <f>S2PQ_relational[[#This Row],[PIGUID]]&amp;S2PQ_relational[[#This Row],[PQGUID]]</f>
        <v>2O2RBDm2SCvPwdrmT1rH0G4olPxP688jGFD8NAhFWCVU</v>
      </c>
      <c r="D38" t="e">
        <f>IF(INDEX(#REF!,MATCH(S2PQ_relational[[#This Row],[PQGUID]],#REF!,0),5)="no",S2PQ_relational[[#This Row],[PIGUID]]&amp;"NO","-")</f>
        <v>#REF!</v>
      </c>
    </row>
    <row r="39" spans="1:4">
      <c r="A39" t="s">
        <v>1801</v>
      </c>
      <c r="B39" t="s">
        <v>3107</v>
      </c>
      <c r="C39" t="str">
        <f>S2PQ_relational[[#This Row],[PIGUID]]&amp;S2PQ_relational[[#This Row],[PQGUID]]</f>
        <v>5mPXfcMYhxhtowbRri3IQe4olPxP688jGFD8NAhFWCVU</v>
      </c>
      <c r="D39" t="e">
        <f>IF(INDEX(#REF!,MATCH(S2PQ_relational[[#This Row],[PQGUID]],#REF!,0),5)="no",S2PQ_relational[[#This Row],[PIGUID]]&amp;"NO","-")</f>
        <v>#REF!</v>
      </c>
    </row>
    <row r="40" spans="1:4">
      <c r="A40" t="s">
        <v>1796</v>
      </c>
      <c r="B40" t="s">
        <v>3107</v>
      </c>
      <c r="C40" t="str">
        <f>S2PQ_relational[[#This Row],[PIGUID]]&amp;S2PQ_relational[[#This Row],[PQGUID]]</f>
        <v>17A0TWTezVDi28Glayo9lo4olPxP688jGFD8NAhFWCVU</v>
      </c>
      <c r="D40" t="e">
        <f>IF(INDEX(#REF!,MATCH(S2PQ_relational[[#This Row],[PQGUID]],#REF!,0),5)="no",S2PQ_relational[[#This Row],[PIGUID]]&amp;"NO","-")</f>
        <v>#REF!</v>
      </c>
    </row>
    <row r="41" spans="1:4">
      <c r="A41" t="s">
        <v>1785</v>
      </c>
      <c r="B41" t="s">
        <v>3107</v>
      </c>
      <c r="C41" t="str">
        <f>S2PQ_relational[[#This Row],[PIGUID]]&amp;S2PQ_relational[[#This Row],[PQGUID]]</f>
        <v>1nmjX0eVRR8MGmNwWa2JRg4olPxP688jGFD8NAhFWCVU</v>
      </c>
      <c r="D41" t="e">
        <f>IF(INDEX(#REF!,MATCH(S2PQ_relational[[#This Row],[PQGUID]],#REF!,0),5)="no",S2PQ_relational[[#This Row],[PIGUID]]&amp;"NO","-")</f>
        <v>#REF!</v>
      </c>
    </row>
    <row r="42" spans="1:4">
      <c r="A42" t="s">
        <v>1779</v>
      </c>
      <c r="B42" t="s">
        <v>3107</v>
      </c>
      <c r="C42" t="str">
        <f>S2PQ_relational[[#This Row],[PIGUID]]&amp;S2PQ_relational[[#This Row],[PQGUID]]</f>
        <v>5R8KVBcIttnu0XWYX32GfI4olPxP688jGFD8NAhFWCVU</v>
      </c>
      <c r="D42" t="e">
        <f>IF(INDEX(#REF!,MATCH(S2PQ_relational[[#This Row],[PQGUID]],#REF!,0),5)="no",S2PQ_relational[[#This Row],[PIGUID]]&amp;"NO","-")</f>
        <v>#REF!</v>
      </c>
    </row>
    <row r="43" spans="1:4">
      <c r="A43" t="s">
        <v>1760</v>
      </c>
      <c r="B43" t="s">
        <v>3107</v>
      </c>
      <c r="C43" t="str">
        <f>S2PQ_relational[[#This Row],[PIGUID]]&amp;S2PQ_relational[[#This Row],[PQGUID]]</f>
        <v>7hOTPldse8gJRQ2v6uOO9x4olPxP688jGFD8NAhFWCVU</v>
      </c>
      <c r="D43" t="e">
        <f>IF(INDEX(#REF!,MATCH(S2PQ_relational[[#This Row],[PQGUID]],#REF!,0),5)="no",S2PQ_relational[[#This Row],[PIGUID]]&amp;"NO","-")</f>
        <v>#REF!</v>
      </c>
    </row>
    <row r="44" spans="1:4">
      <c r="A44" t="s">
        <v>1767</v>
      </c>
      <c r="B44" t="s">
        <v>3107</v>
      </c>
      <c r="C44" t="str">
        <f>S2PQ_relational[[#This Row],[PIGUID]]&amp;S2PQ_relational[[#This Row],[PQGUID]]</f>
        <v>lexOcDEw5oGsJLmfei3Xg4olPxP688jGFD8NAhFWCVU</v>
      </c>
      <c r="D44" t="e">
        <f>IF(INDEX(#REF!,MATCH(S2PQ_relational[[#This Row],[PQGUID]],#REF!,0),5)="no",S2PQ_relational[[#This Row],[PIGUID]]&amp;"NO","-")</f>
        <v>#REF!</v>
      </c>
    </row>
    <row r="45" spans="1:4">
      <c r="A45" t="s">
        <v>1773</v>
      </c>
      <c r="B45" t="s">
        <v>3107</v>
      </c>
      <c r="C45" t="str">
        <f>S2PQ_relational[[#This Row],[PIGUID]]&amp;S2PQ_relational[[#This Row],[PQGUID]]</f>
        <v>4KiAS3Bj2bWvWudrKfQeV54olPxP688jGFD8NAhFWCVU</v>
      </c>
      <c r="D45" t="e">
        <f>IF(INDEX(#REF!,MATCH(S2PQ_relational[[#This Row],[PQGUID]],#REF!,0),5)="no",S2PQ_relational[[#This Row],[PIGUID]]&amp;"NO","-")</f>
        <v>#REF!</v>
      </c>
    </row>
    <row r="46" spans="1:4">
      <c r="A46" t="s">
        <v>1791</v>
      </c>
      <c r="B46" t="s">
        <v>3107</v>
      </c>
      <c r="C46" t="str">
        <f>S2PQ_relational[[#This Row],[PIGUID]]&amp;S2PQ_relational[[#This Row],[PQGUID]]</f>
        <v>6M6KyF8fu3NUioXvrS7CXU4olPxP688jGFD8NAhFWCVU</v>
      </c>
      <c r="D46" t="e">
        <f>IF(INDEX(#REF!,MATCH(S2PQ_relational[[#This Row],[PQGUID]],#REF!,0),5)="no",S2PQ_relational[[#This Row],[PIGUID]]&amp;"NO","-")</f>
        <v>#REF!</v>
      </c>
    </row>
    <row r="47" spans="1:4">
      <c r="A47" t="s">
        <v>1335</v>
      </c>
      <c r="B47" t="s">
        <v>3108</v>
      </c>
      <c r="C47" t="str">
        <f>S2PQ_relational[[#This Row],[PIGUID]]&amp;S2PQ_relational[[#This Row],[PQGUID]]</f>
        <v>6EYtjgupsXXz3H09Jz3i864xAn80SAaOTMxD51C0VnLp</v>
      </c>
      <c r="D47" t="e">
        <f>IF(INDEX(#REF!,MATCH(S2PQ_relational[[#This Row],[PQGUID]],#REF!,0),5)="no",S2PQ_relational[[#This Row],[PIGUID]]&amp;"NO","-")</f>
        <v>#REF!</v>
      </c>
    </row>
    <row r="48" spans="1:4">
      <c r="A48" t="s">
        <v>1408</v>
      </c>
      <c r="B48" t="s">
        <v>3108</v>
      </c>
      <c r="C48" t="str">
        <f>S2PQ_relational[[#This Row],[PIGUID]]&amp;S2PQ_relational[[#This Row],[PQGUID]]</f>
        <v>2ONlgXpEenYzjTPEH4bSZ14xAn80SAaOTMxD51C0VnLp</v>
      </c>
      <c r="D48" t="e">
        <f>IF(INDEX(#REF!,MATCH(S2PQ_relational[[#This Row],[PQGUID]],#REF!,0),5)="no",S2PQ_relational[[#This Row],[PIGUID]]&amp;"NO","-")</f>
        <v>#REF!</v>
      </c>
    </row>
    <row r="49" spans="1:4">
      <c r="A49" t="s">
        <v>1413</v>
      </c>
      <c r="B49" t="s">
        <v>3108</v>
      </c>
      <c r="C49" t="str">
        <f>S2PQ_relational[[#This Row],[PIGUID]]&amp;S2PQ_relational[[#This Row],[PQGUID]]</f>
        <v>2Zbw0GTEp0uzi7d3sNeHWz4xAn80SAaOTMxD51C0VnLp</v>
      </c>
      <c r="D49" t="e">
        <f>IF(INDEX(#REF!,MATCH(S2PQ_relational[[#This Row],[PQGUID]],#REF!,0),5)="no",S2PQ_relational[[#This Row],[PIGUID]]&amp;"NO","-")</f>
        <v>#REF!</v>
      </c>
    </row>
    <row r="50" spans="1:4">
      <c r="A50" t="s">
        <v>868</v>
      </c>
      <c r="B50" t="s">
        <v>3108</v>
      </c>
      <c r="C50" t="str">
        <f>S2PQ_relational[[#This Row],[PIGUID]]&amp;S2PQ_relational[[#This Row],[PQGUID]]</f>
        <v>4c9tw6Torztux5iJUwpkyn4xAn80SAaOTMxD51C0VnLp</v>
      </c>
      <c r="D50" t="e">
        <f>IF(INDEX(#REF!,MATCH(S2PQ_relational[[#This Row],[PQGUID]],#REF!,0),5)="no",S2PQ_relational[[#This Row],[PIGUID]]&amp;"NO","-")</f>
        <v>#REF!</v>
      </c>
    </row>
    <row r="51" spans="1:4">
      <c r="A51" t="s">
        <v>1429</v>
      </c>
      <c r="B51" t="s">
        <v>3108</v>
      </c>
      <c r="C51" t="str">
        <f>S2PQ_relational[[#This Row],[PIGUID]]&amp;S2PQ_relational[[#This Row],[PQGUID]]</f>
        <v>2vSc9ajVPbSW1VLTdcvLYn4xAn80SAaOTMxD51C0VnLp</v>
      </c>
      <c r="D51" t="e">
        <f>IF(INDEX(#REF!,MATCH(S2PQ_relational[[#This Row],[PQGUID]],#REF!,0),5)="no",S2PQ_relational[[#This Row],[PIGUID]]&amp;"NO","-")</f>
        <v>#REF!</v>
      </c>
    </row>
    <row r="52" spans="1:4">
      <c r="A52" t="s">
        <v>1517</v>
      </c>
      <c r="B52" t="s">
        <v>3108</v>
      </c>
      <c r="C52" t="str">
        <f>S2PQ_relational[[#This Row],[PIGUID]]&amp;S2PQ_relational[[#This Row],[PQGUID]]</f>
        <v>5FShK1nH0dePcZZ6NRxVOI4xAn80SAaOTMxD51C0VnLp</v>
      </c>
      <c r="D52" t="e">
        <f>IF(INDEX(#REF!,MATCH(S2PQ_relational[[#This Row],[PQGUID]],#REF!,0),5)="no",S2PQ_relational[[#This Row],[PIGUID]]&amp;"NO","-")</f>
        <v>#REF!</v>
      </c>
    </row>
    <row r="53" spans="1:4">
      <c r="A53" t="s">
        <v>1511</v>
      </c>
      <c r="B53" t="s">
        <v>3108</v>
      </c>
      <c r="C53" t="str">
        <f>S2PQ_relational[[#This Row],[PIGUID]]&amp;S2PQ_relational[[#This Row],[PQGUID]]</f>
        <v>5xFBRKHSe09twkrrxx0w4b4xAn80SAaOTMxD51C0VnLp</v>
      </c>
      <c r="D53" t="e">
        <f>IF(INDEX(#REF!,MATCH(S2PQ_relational[[#This Row],[PQGUID]],#REF!,0),5)="no",S2PQ_relational[[#This Row],[PIGUID]]&amp;"NO","-")</f>
        <v>#REF!</v>
      </c>
    </row>
    <row r="54" spans="1:4">
      <c r="A54" t="s">
        <v>999</v>
      </c>
      <c r="B54" t="s">
        <v>3109</v>
      </c>
      <c r="C54" t="str">
        <f>S2PQ_relational[[#This Row],[PIGUID]]&amp;S2PQ_relational[[#This Row],[PQGUID]]</f>
        <v>5dJDBgFnnWPbH5xhgL3pwF3bW7mCM5uQWG5p4UE6qoeX</v>
      </c>
      <c r="D54" t="e">
        <f>IF(INDEX(#REF!,MATCH(S2PQ_relational[[#This Row],[PQGUID]],#REF!,0),5)="no",S2PQ_relational[[#This Row],[PIGUID]]&amp;"NO","-")</f>
        <v>#REF!</v>
      </c>
    </row>
    <row r="55" spans="1:4">
      <c r="A55" t="s">
        <v>994</v>
      </c>
      <c r="B55" t="s">
        <v>3109</v>
      </c>
      <c r="C55" t="str">
        <f>S2PQ_relational[[#This Row],[PIGUID]]&amp;S2PQ_relational[[#This Row],[PQGUID]]</f>
        <v>25pRa0uBdzqZqztmEyPJVt3bW7mCM5uQWG5p4UE6qoeX</v>
      </c>
      <c r="D55" t="e">
        <f>IF(INDEX(#REF!,MATCH(S2PQ_relational[[#This Row],[PQGUID]],#REF!,0),5)="no",S2PQ_relational[[#This Row],[PIGUID]]&amp;"NO","-")</f>
        <v>#REF!</v>
      </c>
    </row>
    <row r="56" spans="1:4">
      <c r="A56" t="s">
        <v>984</v>
      </c>
      <c r="B56" t="s">
        <v>3109</v>
      </c>
      <c r="C56" t="str">
        <f>S2PQ_relational[[#This Row],[PIGUID]]&amp;S2PQ_relational[[#This Row],[PQGUID]]</f>
        <v>3dqCeJZWwnWI0C8lBuIEVI3bW7mCM5uQWG5p4UE6qoeX</v>
      </c>
      <c r="D56" t="e">
        <f>IF(INDEX(#REF!,MATCH(S2PQ_relational[[#This Row],[PQGUID]],#REF!,0),5)="no",S2PQ_relational[[#This Row],[PIGUID]]&amp;"NO","-")</f>
        <v>#REF!</v>
      </c>
    </row>
    <row r="57" spans="1:4">
      <c r="A57" t="s">
        <v>989</v>
      </c>
      <c r="B57" t="s">
        <v>3109</v>
      </c>
      <c r="C57" t="str">
        <f>S2PQ_relational[[#This Row],[PIGUID]]&amp;S2PQ_relational[[#This Row],[PQGUID]]</f>
        <v>7qz64CbiU3cLLwkoG1pkMe3bW7mCM5uQWG5p4UE6qoeX</v>
      </c>
      <c r="D57" t="e">
        <f>IF(INDEX(#REF!,MATCH(S2PQ_relational[[#This Row],[PQGUID]],#REF!,0),5)="no",S2PQ_relational[[#This Row],[PIGUID]]&amp;"NO","-")</f>
        <v>#REF!</v>
      </c>
    </row>
    <row r="58" spans="1:4">
      <c r="A58" t="s">
        <v>974</v>
      </c>
      <c r="B58" t="s">
        <v>3109</v>
      </c>
      <c r="C58" t="str">
        <f>S2PQ_relational[[#This Row],[PIGUID]]&amp;S2PQ_relational[[#This Row],[PQGUID]]</f>
        <v>50CYOI6vYsL62QoXDjrmfL3bW7mCM5uQWG5p4UE6qoeX</v>
      </c>
      <c r="D58" t="e">
        <f>IF(INDEX(#REF!,MATCH(S2PQ_relational[[#This Row],[PQGUID]],#REF!,0),5)="no",S2PQ_relational[[#This Row],[PIGUID]]&amp;"NO","-")</f>
        <v>#REF!</v>
      </c>
    </row>
    <row r="59" spans="1:4">
      <c r="A59" t="s">
        <v>968</v>
      </c>
      <c r="B59" t="s">
        <v>3109</v>
      </c>
      <c r="C59" t="str">
        <f>S2PQ_relational[[#This Row],[PIGUID]]&amp;S2PQ_relational[[#This Row],[PQGUID]]</f>
        <v>WVj9UG7erYPJpyXf6d5yl3bW7mCM5uQWG5p4UE6qoeX</v>
      </c>
      <c r="D59" t="e">
        <f>IF(INDEX(#REF!,MATCH(S2PQ_relational[[#This Row],[PQGUID]],#REF!,0),5)="no",S2PQ_relational[[#This Row],[PIGUID]]&amp;"NO","-")</f>
        <v>#REF!</v>
      </c>
    </row>
    <row r="60" spans="1:4">
      <c r="A60" t="s">
        <v>1723</v>
      </c>
      <c r="B60" t="s">
        <v>3110</v>
      </c>
      <c r="C60" t="str">
        <f>S2PQ_relational[[#This Row],[PIGUID]]&amp;S2PQ_relational[[#This Row],[PQGUID]]</f>
        <v>Vz1ajAacaQYHIbtnQMtd17K4fRMTSZOBBLkk6PI0WSW</v>
      </c>
      <c r="D60" t="e">
        <f>IF(INDEX(#REF!,MATCH(S2PQ_relational[[#This Row],[PQGUID]],#REF!,0),5)="no",S2PQ_relational[[#This Row],[PIGUID]]&amp;"NO","-")</f>
        <v>#REF!</v>
      </c>
    </row>
    <row r="61" spans="1:4">
      <c r="A61" t="s">
        <v>1853</v>
      </c>
      <c r="B61" t="s">
        <v>3110</v>
      </c>
      <c r="C61" t="str">
        <f>S2PQ_relational[[#This Row],[PIGUID]]&amp;S2PQ_relational[[#This Row],[PQGUID]]</f>
        <v>2RYvdWN3inmvhM1mv6cHgv7K4fRMTSZOBBLkk6PI0WSW</v>
      </c>
      <c r="D61" t="e">
        <f>IF(INDEX(#REF!,MATCH(S2PQ_relational[[#This Row],[PQGUID]],#REF!,0),5)="no",S2PQ_relational[[#This Row],[PIGUID]]&amp;"NO","-")</f>
        <v>#REF!</v>
      </c>
    </row>
    <row r="62" spans="1:4">
      <c r="A62" t="s">
        <v>1837</v>
      </c>
      <c r="B62" t="s">
        <v>3111</v>
      </c>
      <c r="C62" t="str">
        <f>S2PQ_relational[[#This Row],[PIGUID]]&amp;S2PQ_relational[[#This Row],[PQGUID]]</f>
        <v>64eXp9wXIN3niDO0YpCyrg7tAiqBVsvFH04j72mUF0fD</v>
      </c>
      <c r="D62" t="e">
        <f>IF(INDEX(#REF!,MATCH(S2PQ_relational[[#This Row],[PQGUID]],#REF!,0),5)="no",S2PQ_relational[[#This Row],[PIGUID]]&amp;"NO","-")</f>
        <v>#REF!</v>
      </c>
    </row>
    <row r="63" spans="1:4">
      <c r="A63" t="s">
        <v>1729</v>
      </c>
      <c r="B63" t="s">
        <v>3111</v>
      </c>
      <c r="C63" t="str">
        <f>S2PQ_relational[[#This Row],[PIGUID]]&amp;S2PQ_relational[[#This Row],[PQGUID]]</f>
        <v>2EggdOFkS3XVEMXah0S2uO7tAiqBVsvFH04j72mUF0fD</v>
      </c>
      <c r="D63" t="e">
        <f>IF(INDEX(#REF!,MATCH(S2PQ_relational[[#This Row],[PQGUID]],#REF!,0),5)="no",S2PQ_relational[[#This Row],[PIGUID]]&amp;"NO","-")</f>
        <v>#REF!</v>
      </c>
    </row>
    <row r="64" spans="1:4">
      <c r="A64" t="s">
        <v>1114</v>
      </c>
      <c r="B64" t="s">
        <v>3112</v>
      </c>
      <c r="C64" t="str">
        <f>S2PQ_relational[[#This Row],[PIGUID]]&amp;S2PQ_relational[[#This Row],[PQGUID]]</f>
        <v>1pXxC0PHwGRoRqNb1TYI7C2iMzzsG3bU5EugLf7U9tjt</v>
      </c>
      <c r="D64" t="e">
        <f>IF(INDEX(#REF!,MATCH(S2PQ_relational[[#This Row],[PQGUID]],#REF!,0),5)="no",S2PQ_relational[[#This Row],[PIGUID]]&amp;"NO","-")</f>
        <v>#REF!</v>
      </c>
    </row>
    <row r="65" spans="1:4">
      <c r="A65" t="s">
        <v>1098</v>
      </c>
      <c r="B65" t="s">
        <v>3112</v>
      </c>
      <c r="C65" t="str">
        <f>S2PQ_relational[[#This Row],[PIGUID]]&amp;S2PQ_relational[[#This Row],[PQGUID]]</f>
        <v>7qWi1DgTL0gawMMSph3xxH2iMzzsG3bU5EugLf7U9tjt</v>
      </c>
      <c r="D65" t="e">
        <f>IF(INDEX(#REF!,MATCH(S2PQ_relational[[#This Row],[PQGUID]],#REF!,0),5)="no",S2PQ_relational[[#This Row],[PIGUID]]&amp;"NO","-")</f>
        <v>#REF!</v>
      </c>
    </row>
    <row r="66" spans="1:4">
      <c r="A66" t="s">
        <v>1054</v>
      </c>
      <c r="B66" t="s">
        <v>3113</v>
      </c>
      <c r="C66" t="str">
        <f>S2PQ_relational[[#This Row],[PIGUID]]&amp;S2PQ_relational[[#This Row],[PQGUID]]</f>
        <v>1TSJff9m2ibKS6UM3heOEL1EbcM9s6n6OPXw8GDGO8Pr</v>
      </c>
      <c r="D66" t="e">
        <f>IF(INDEX(#REF!,MATCH(S2PQ_relational[[#This Row],[PQGUID]],#REF!,0),5)="no",S2PQ_relational[[#This Row],[PIGUID]]&amp;"NO","-")</f>
        <v>#REF!</v>
      </c>
    </row>
    <row r="67" spans="1:4">
      <c r="A67" t="s">
        <v>1090</v>
      </c>
      <c r="B67" t="s">
        <v>3113</v>
      </c>
      <c r="C67" t="str">
        <f>S2PQ_relational[[#This Row],[PIGUID]]&amp;S2PQ_relational[[#This Row],[PQGUID]]</f>
        <v>4fGb0i5YukdZcKEyySjCJm1EbcM9s6n6OPXw8GDGO8Pr</v>
      </c>
      <c r="D67" t="e">
        <f>IF(INDEX(#REF!,MATCH(S2PQ_relational[[#This Row],[PQGUID]],#REF!,0),5)="no",S2PQ_relational[[#This Row],[PIGUID]]&amp;"NO","-")</f>
        <v>#REF!</v>
      </c>
    </row>
    <row r="68" spans="1:4">
      <c r="A68" t="s">
        <v>1071</v>
      </c>
      <c r="B68" t="s">
        <v>3113</v>
      </c>
      <c r="C68" t="str">
        <f>S2PQ_relational[[#This Row],[PIGUID]]&amp;S2PQ_relational[[#This Row],[PQGUID]]</f>
        <v>3xgVjHszPzq1j3HoKoE9Qy1EbcM9s6n6OPXw8GDGO8Pr</v>
      </c>
      <c r="D68" t="e">
        <f>IF(INDEX(#REF!,MATCH(S2PQ_relational[[#This Row],[PQGUID]],#REF!,0),5)="no",S2PQ_relational[[#This Row],[PIGUID]]&amp;"NO","-")</f>
        <v>#REF!</v>
      </c>
    </row>
    <row r="69" spans="1:4">
      <c r="A69" t="s">
        <v>1081</v>
      </c>
      <c r="B69" t="s">
        <v>3113</v>
      </c>
      <c r="C69" t="str">
        <f>S2PQ_relational[[#This Row],[PIGUID]]&amp;S2PQ_relational[[#This Row],[PQGUID]]</f>
        <v>2eDSq0NF4kZ8Vk6KKDuBNg1EbcM9s6n6OPXw8GDGO8Pr</v>
      </c>
      <c r="D69" t="e">
        <f>IF(INDEX(#REF!,MATCH(S2PQ_relational[[#This Row],[PQGUID]],#REF!,0),5)="no",S2PQ_relational[[#This Row],[PIGUID]]&amp;"NO","-")</f>
        <v>#REF!</v>
      </c>
    </row>
    <row r="70" spans="1:4">
      <c r="A70" t="s">
        <v>1087</v>
      </c>
      <c r="B70" t="s">
        <v>3113</v>
      </c>
      <c r="C70" t="str">
        <f>S2PQ_relational[[#This Row],[PIGUID]]&amp;S2PQ_relational[[#This Row],[PQGUID]]</f>
        <v>1VSLQzzilblSktYudN1A4H1EbcM9s6n6OPXw8GDGO8Pr</v>
      </c>
      <c r="D70" t="e">
        <f>IF(INDEX(#REF!,MATCH(S2PQ_relational[[#This Row],[PQGUID]],#REF!,0),5)="no",S2PQ_relational[[#This Row],[PIGUID]]&amp;"NO","-")</f>
        <v>#REF!</v>
      </c>
    </row>
    <row r="71" spans="1:4">
      <c r="A71" t="s">
        <v>1084</v>
      </c>
      <c r="B71" t="s">
        <v>3113</v>
      </c>
      <c r="C71" t="str">
        <f>S2PQ_relational[[#This Row],[PIGUID]]&amp;S2PQ_relational[[#This Row],[PQGUID]]</f>
        <v>3N94yTLu3DzGG8f2VBVZfC1EbcM9s6n6OPXw8GDGO8Pr</v>
      </c>
      <c r="D71" t="e">
        <f>IF(INDEX(#REF!,MATCH(S2PQ_relational[[#This Row],[PQGUID]],#REF!,0),5)="no",S2PQ_relational[[#This Row],[PIGUID]]&amp;"NO","-")</f>
        <v>#REF!</v>
      </c>
    </row>
    <row r="72" spans="1:4">
      <c r="A72" t="s">
        <v>1076</v>
      </c>
      <c r="B72" t="s">
        <v>3113</v>
      </c>
      <c r="C72" t="str">
        <f>S2PQ_relational[[#This Row],[PIGUID]]&amp;S2PQ_relational[[#This Row],[PQGUID]]</f>
        <v>3SUes8vu1ltomPzans0vqB1EbcM9s6n6OPXw8GDGO8Pr</v>
      </c>
      <c r="D72" t="e">
        <f>IF(INDEX(#REF!,MATCH(S2PQ_relational[[#This Row],[PQGUID]],#REF!,0),5)="no",S2PQ_relational[[#This Row],[PIGUID]]&amp;"NO","-")</f>
        <v>#REF!</v>
      </c>
    </row>
    <row r="73" spans="1:4">
      <c r="A73" t="s">
        <v>1528</v>
      </c>
      <c r="B73" t="s">
        <v>3113</v>
      </c>
      <c r="C73" t="str">
        <f>S2PQ_relational[[#This Row],[PIGUID]]&amp;S2PQ_relational[[#This Row],[PQGUID]]</f>
        <v>7pu2JeYyYjQlQ0Haquo5pE1EbcM9s6n6OPXw8GDGO8Pr</v>
      </c>
      <c r="D73" t="e">
        <f>IF(INDEX(#REF!,MATCH(S2PQ_relational[[#This Row],[PQGUID]],#REF!,0),5)="no",S2PQ_relational[[#This Row],[PIGUID]]&amp;"NO","-")</f>
        <v>#REF!</v>
      </c>
    </row>
    <row r="74" spans="1:4">
      <c r="A74" t="s">
        <v>1522</v>
      </c>
      <c r="B74" t="s">
        <v>3113</v>
      </c>
      <c r="C74" t="str">
        <f>S2PQ_relational[[#This Row],[PIGUID]]&amp;S2PQ_relational[[#This Row],[PQGUID]]</f>
        <v>6dJIu6qIaRaZPvPRzhAP6T1EbcM9s6n6OPXw8GDGO8Pr</v>
      </c>
      <c r="D74" t="e">
        <f>IF(INDEX(#REF!,MATCH(S2PQ_relational[[#This Row],[PQGUID]],#REF!,0),5)="no",S2PQ_relational[[#This Row],[PIGUID]]&amp;"NO","-")</f>
        <v>#REF!</v>
      </c>
    </row>
    <row r="75" spans="1:4">
      <c r="A75" t="s">
        <v>1114</v>
      </c>
      <c r="B75" t="s">
        <v>3113</v>
      </c>
      <c r="C75" t="str">
        <f>S2PQ_relational[[#This Row],[PIGUID]]&amp;S2PQ_relational[[#This Row],[PQGUID]]</f>
        <v>1pXxC0PHwGRoRqNb1TYI7C1EbcM9s6n6OPXw8GDGO8Pr</v>
      </c>
      <c r="D75" t="e">
        <f>IF(INDEX(#REF!,MATCH(S2PQ_relational[[#This Row],[PQGUID]],#REF!,0),5)="no",S2PQ_relational[[#This Row],[PIGUID]]&amp;"NO","-")</f>
        <v>#REF!</v>
      </c>
    </row>
    <row r="76" spans="1:4">
      <c r="A76" t="s">
        <v>1098</v>
      </c>
      <c r="B76" t="s">
        <v>3113</v>
      </c>
      <c r="C76" t="str">
        <f>S2PQ_relational[[#This Row],[PIGUID]]&amp;S2PQ_relational[[#This Row],[PQGUID]]</f>
        <v>7qWi1DgTL0gawMMSph3xxH1EbcM9s6n6OPXw8GDGO8Pr</v>
      </c>
      <c r="D76" t="e">
        <f>IF(INDEX(#REF!,MATCH(S2PQ_relational[[#This Row],[PQGUID]],#REF!,0),5)="no",S2PQ_relational[[#This Row],[PIGUID]]&amp;"NO","-")</f>
        <v>#REF!</v>
      </c>
    </row>
    <row r="77" spans="1:4">
      <c r="A77" t="s">
        <v>937</v>
      </c>
      <c r="B77" t="s">
        <v>3114</v>
      </c>
      <c r="C77" t="str">
        <f>S2PQ_relational[[#This Row],[PIGUID]]&amp;S2PQ_relational[[#This Row],[PQGUID]]</f>
        <v>65MF4IFTWNSYYSImkWQ9yZ7INdGjdckaWBftwOdZVsAl</v>
      </c>
      <c r="D77" t="e">
        <f>IF(INDEX(#REF!,MATCH(S2PQ_relational[[#This Row],[PQGUID]],#REF!,0),5)="no",S2PQ_relational[[#This Row],[PIGUID]]&amp;"NO","-")</f>
        <v>#REF!</v>
      </c>
    </row>
    <row r="78" spans="1:4">
      <c r="A78" t="s">
        <v>919</v>
      </c>
      <c r="B78" t="s">
        <v>3114</v>
      </c>
      <c r="C78" t="str">
        <f>S2PQ_relational[[#This Row],[PIGUID]]&amp;S2PQ_relational[[#This Row],[PQGUID]]</f>
        <v>WaORHd0aRux2bn4BqbC1n7INdGjdckaWBftwOdZVsAl</v>
      </c>
      <c r="D78" t="e">
        <f>IF(INDEX(#REF!,MATCH(S2PQ_relational[[#This Row],[PQGUID]],#REF!,0),5)="no",S2PQ_relational[[#This Row],[PIGUID]]&amp;"NO","-")</f>
        <v>#REF!</v>
      </c>
    </row>
    <row r="79" spans="1:4">
      <c r="A79" t="s">
        <v>1506</v>
      </c>
      <c r="B79" t="s">
        <v>3115</v>
      </c>
      <c r="C79" t="str">
        <f>S2PQ_relational[[#This Row],[PIGUID]]&amp;S2PQ_relational[[#This Row],[PQGUID]]</f>
        <v>3rumQaXjiKnUa9K3Qkb1Pr4a93pDY6sQe7tpxquCN9Xn</v>
      </c>
      <c r="D79" t="e">
        <f>IF(INDEX(#REF!,MATCH(S2PQ_relational[[#This Row],[PQGUID]],#REF!,0),5)="no",S2PQ_relational[[#This Row],[PIGUID]]&amp;"NO","-")</f>
        <v>#REF!</v>
      </c>
    </row>
    <row r="80" spans="1:4">
      <c r="A80" t="s">
        <v>1496</v>
      </c>
      <c r="B80" t="s">
        <v>3115</v>
      </c>
      <c r="C80" t="str">
        <f>S2PQ_relational[[#This Row],[PIGUID]]&amp;S2PQ_relational[[#This Row],[PQGUID]]</f>
        <v>7mwMkTkciAGz4tz6mUFzYq4a93pDY6sQe7tpxquCN9Xn</v>
      </c>
      <c r="D80" t="e">
        <f>IF(INDEX(#REF!,MATCH(S2PQ_relational[[#This Row],[PQGUID]],#REF!,0),5)="no",S2PQ_relational[[#This Row],[PIGUID]]&amp;"NO","-")</f>
        <v>#REF!</v>
      </c>
    </row>
    <row r="81" spans="1:4">
      <c r="A81" t="s">
        <v>1490</v>
      </c>
      <c r="B81" t="s">
        <v>3115</v>
      </c>
      <c r="C81" t="str">
        <f>S2PQ_relational[[#This Row],[PIGUID]]&amp;S2PQ_relational[[#This Row],[PQGUID]]</f>
        <v>7q2pbXt75nDPyl0x6paQeQ4a93pDY6sQe7tpxquCN9Xn</v>
      </c>
      <c r="D81" t="e">
        <f>IF(INDEX(#REF!,MATCH(S2PQ_relational[[#This Row],[PQGUID]],#REF!,0),5)="no",S2PQ_relational[[#This Row],[PIGUID]]&amp;"NO","-")</f>
        <v>#REF!</v>
      </c>
    </row>
    <row r="82" spans="1:4">
      <c r="A82" t="s">
        <v>1517</v>
      </c>
      <c r="B82" t="s">
        <v>3116</v>
      </c>
      <c r="C82" t="str">
        <f>S2PQ_relational[[#This Row],[PIGUID]]&amp;S2PQ_relational[[#This Row],[PQGUID]]</f>
        <v>5FShK1nH0dePcZZ6NRxVOI1rgmTlK6Qzmmd84GyiCswC</v>
      </c>
      <c r="D82" t="e">
        <f>IF(INDEX(#REF!,MATCH(S2PQ_relational[[#This Row],[PQGUID]],#REF!,0),5)="no",S2PQ_relational[[#This Row],[PIGUID]]&amp;"NO","-")</f>
        <v>#REF!</v>
      </c>
    </row>
    <row r="83" spans="1:4">
      <c r="A83" t="s">
        <v>1511</v>
      </c>
      <c r="B83" t="s">
        <v>3116</v>
      </c>
      <c r="C83" t="str">
        <f>S2PQ_relational[[#This Row],[PIGUID]]&amp;S2PQ_relational[[#This Row],[PQGUID]]</f>
        <v>5xFBRKHSe09twkrrxx0w4b1rgmTlK6Qzmmd84GyiCswC</v>
      </c>
      <c r="D83" t="e">
        <f>IF(INDEX(#REF!,MATCH(S2PQ_relational[[#This Row],[PQGUID]],#REF!,0),5)="no",S2PQ_relational[[#This Row],[PIGUID]]&amp;"NO","-")</f>
        <v>#REF!</v>
      </c>
    </row>
    <row r="84" spans="1:4">
      <c r="A84" t="s">
        <v>1475</v>
      </c>
      <c r="B84" t="s">
        <v>3117</v>
      </c>
      <c r="C84" t="str">
        <f>S2PQ_relational[[#This Row],[PIGUID]]&amp;S2PQ_relational[[#This Row],[PQGUID]]</f>
        <v>6cb14tSx2mpBOAnGEy1kRu6etzsgtJNifSIjcs3S2UYg</v>
      </c>
      <c r="D84" t="e">
        <f>IF(INDEX(#REF!,MATCH(S2PQ_relational[[#This Row],[PQGUID]],#REF!,0),5)="no",S2PQ_relational[[#This Row],[PIGUID]]&amp;"NO","-")</f>
        <v>#REF!</v>
      </c>
    </row>
    <row r="85" spans="1:4">
      <c r="A85" t="s">
        <v>1485</v>
      </c>
      <c r="B85" t="s">
        <v>3117</v>
      </c>
      <c r="C85" t="str">
        <f>S2PQ_relational[[#This Row],[PIGUID]]&amp;S2PQ_relational[[#This Row],[PQGUID]]</f>
        <v>1t5QCNubrbz9auNFTUyN4F6etzsgtJNifSIjcs3S2UYg</v>
      </c>
      <c r="D85" t="e">
        <f>IF(INDEX(#REF!,MATCH(S2PQ_relational[[#This Row],[PQGUID]],#REF!,0),5)="no",S2PQ_relational[[#This Row],[PIGUID]]&amp;"NO","-")</f>
        <v>#REF!</v>
      </c>
    </row>
    <row r="86" spans="1:4">
      <c r="A86" t="s">
        <v>1480</v>
      </c>
      <c r="B86" t="s">
        <v>3117</v>
      </c>
      <c r="C86" t="str">
        <f>S2PQ_relational[[#This Row],[PIGUID]]&amp;S2PQ_relational[[#This Row],[PQGUID]]</f>
        <v>6lD7DOdzB6Rnug1N27mNCF6etzsgtJNifSIjcs3S2UYg</v>
      </c>
      <c r="D86" t="e">
        <f>IF(INDEX(#REF!,MATCH(S2PQ_relational[[#This Row],[PQGUID]],#REF!,0),5)="no",S2PQ_relational[[#This Row],[PIGUID]]&amp;"NO","-")</f>
        <v>#REF!</v>
      </c>
    </row>
    <row r="87" spans="1:4">
      <c r="A87" t="s">
        <v>1469</v>
      </c>
      <c r="B87" t="s">
        <v>3117</v>
      </c>
      <c r="C87" t="str">
        <f>S2PQ_relational[[#This Row],[PIGUID]]&amp;S2PQ_relational[[#This Row],[PQGUID]]</f>
        <v>6ShIxJL429s11nG2oOVz4y6etzsgtJNifSIjcs3S2UYg</v>
      </c>
      <c r="D87" t="e">
        <f>IF(INDEX(#REF!,MATCH(S2PQ_relational[[#This Row],[PQGUID]],#REF!,0),5)="no",S2PQ_relational[[#This Row],[PIGUID]]&amp;"NO","-")</f>
        <v>#REF!</v>
      </c>
    </row>
    <row r="88" spans="1:4">
      <c r="A88" t="s">
        <v>1124</v>
      </c>
      <c r="B88" t="s">
        <v>3118</v>
      </c>
      <c r="C88" t="str">
        <f>S2PQ_relational[[#This Row],[PIGUID]]&amp;S2PQ_relational[[#This Row],[PQGUID]]</f>
        <v>30OVyrTdcfsF8lDZsh6oCJ40wa7FJqMUBIQlksNgatTB</v>
      </c>
      <c r="D88" t="e">
        <f>IF(INDEX(#REF!,MATCH(S2PQ_relational[[#This Row],[PQGUID]],#REF!,0),5)="no",S2PQ_relational[[#This Row],[PIGUID]]&amp;"NO","-")</f>
        <v>#REF!</v>
      </c>
    </row>
    <row r="89" spans="1:4">
      <c r="A89" t="s">
        <v>1109</v>
      </c>
      <c r="B89" t="s">
        <v>3118</v>
      </c>
      <c r="C89" t="str">
        <f>S2PQ_relational[[#This Row],[PIGUID]]&amp;S2PQ_relational[[#This Row],[PQGUID]]</f>
        <v>67sPI4miCgShcy6GLWXJYw40wa7FJqMUBIQlksNgatTB</v>
      </c>
      <c r="D89" t="e">
        <f>IF(INDEX(#REF!,MATCH(S2PQ_relational[[#This Row],[PQGUID]],#REF!,0),5)="no",S2PQ_relational[[#This Row],[PIGUID]]&amp;"NO","-")</f>
        <v>#REF!</v>
      </c>
    </row>
    <row r="90" spans="1:4">
      <c r="A90" t="s">
        <v>1418</v>
      </c>
      <c r="B90" t="s">
        <v>3119</v>
      </c>
      <c r="C90" t="str">
        <f>S2PQ_relational[[#This Row],[PIGUID]]&amp;S2PQ_relational[[#This Row],[PQGUID]]</f>
        <v>15CtvxiFNIPFtLLoR0GNWS6YKUwZscvhUY8W9GhUNQOU</v>
      </c>
      <c r="D90" t="e">
        <f>IF(INDEX(#REF!,MATCH(S2PQ_relational[[#This Row],[PQGUID]],#REF!,0),5)="no",S2PQ_relational[[#This Row],[PIGUID]]&amp;"NO","-")</f>
        <v>#REF!</v>
      </c>
    </row>
    <row r="91" spans="1:4">
      <c r="A91" t="s">
        <v>1501</v>
      </c>
      <c r="B91" t="s">
        <v>3119</v>
      </c>
      <c r="C91" t="str">
        <f>S2PQ_relational[[#This Row],[PIGUID]]&amp;S2PQ_relational[[#This Row],[PQGUID]]</f>
        <v>1nFiybvI8GEmwbtCaJzTcs6YKUwZscvhUY8W9GhUNQOU</v>
      </c>
      <c r="D91" t="e">
        <f>IF(INDEX(#REF!,MATCH(S2PQ_relational[[#This Row],[PQGUID]],#REF!,0),5)="no",S2PQ_relational[[#This Row],[PIGUID]]&amp;"NO","-")</f>
        <v>#REF!</v>
      </c>
    </row>
    <row r="92" spans="1:4">
      <c r="A92" t="s">
        <v>1454</v>
      </c>
      <c r="B92" t="s">
        <v>3119</v>
      </c>
      <c r="C92" t="str">
        <f>S2PQ_relational[[#This Row],[PIGUID]]&amp;S2PQ_relational[[#This Row],[PQGUID]]</f>
        <v>1Cd5ZpTKNGBq5IOtiRWtXT6YKUwZscvhUY8W9GhUNQOU</v>
      </c>
      <c r="D92" t="e">
        <f>IF(INDEX(#REF!,MATCH(S2PQ_relational[[#This Row],[PQGUID]],#REF!,0),5)="no",S2PQ_relational[[#This Row],[PIGUID]]&amp;"NO","-")</f>
        <v>#REF!</v>
      </c>
    </row>
    <row r="93" spans="1:4">
      <c r="A93" t="s">
        <v>853</v>
      </c>
      <c r="B93" t="s">
        <v>3119</v>
      </c>
      <c r="C93" t="str">
        <f>S2PQ_relational[[#This Row],[PIGUID]]&amp;S2PQ_relational[[#This Row],[PQGUID]]</f>
        <v>3RtrDS6HRizdCuLblEwO2i6YKUwZscvhUY8W9GhUNQOU</v>
      </c>
      <c r="D93" t="e">
        <f>IF(INDEX(#REF!,MATCH(S2PQ_relational[[#This Row],[PQGUID]],#REF!,0),5)="no",S2PQ_relational[[#This Row],[PIGUID]]&amp;"NO","-")</f>
        <v>#REF!</v>
      </c>
    </row>
    <row r="94" spans="1:4">
      <c r="A94" t="s">
        <v>1212</v>
      </c>
      <c r="B94" t="s">
        <v>3120</v>
      </c>
      <c r="C94" t="str">
        <f>S2PQ_relational[[#This Row],[PIGUID]]&amp;S2PQ_relational[[#This Row],[PQGUID]]</f>
        <v>1Ftn4S2mDuxmozq9SeKe7H6MvNdLBEIvyUUHJFXzYziy</v>
      </c>
      <c r="D94" t="e">
        <f>IF(INDEX(#REF!,MATCH(S2PQ_relational[[#This Row],[PQGUID]],#REF!,0),5)="no",S2PQ_relational[[#This Row],[PIGUID]]&amp;"NO","-")</f>
        <v>#REF!</v>
      </c>
    </row>
    <row r="95" spans="1:4">
      <c r="A95" t="s">
        <v>1403</v>
      </c>
      <c r="C95" t="str">
        <f>S2PQ_relational[[#This Row],[PIGUID]]&amp;S2PQ_relational[[#This Row],[PQGUID]]</f>
        <v>6DxiCywKovWAILAe2lL9S4</v>
      </c>
      <c r="D95" t="e">
        <f>IF(INDEX(#REF!,MATCH(S2PQ_relational[[#This Row],[PQGUID]],#REF!,0),5)="no",S2PQ_relational[[#This Row],[PIGUID]]&amp;"NO","-")</f>
        <v>#REF!</v>
      </c>
    </row>
    <row r="96" spans="1:4">
      <c r="A96" t="s">
        <v>1590</v>
      </c>
      <c r="C96" t="str">
        <f>S2PQ_relational[[#This Row],[PIGUID]]&amp;S2PQ_relational[[#This Row],[PQGUID]]</f>
        <v>2yao6QMFg6n8laqX5uBD5b</v>
      </c>
      <c r="D96" t="e">
        <f>IF(INDEX(#REF!,MATCH(S2PQ_relational[[#This Row],[PQGUID]],#REF!,0),5)="no",S2PQ_relational[[#This Row],[PIGUID]]&amp;"NO","-")</f>
        <v>#REF!</v>
      </c>
    </row>
    <row r="97" spans="1:4">
      <c r="A97" t="s">
        <v>1607</v>
      </c>
      <c r="C97" t="str">
        <f>S2PQ_relational[[#This Row],[PIGUID]]&amp;S2PQ_relational[[#This Row],[PQGUID]]</f>
        <v>7xlIZC2bfwh0I7BDK4eMO8</v>
      </c>
      <c r="D97" t="e">
        <f>IF(INDEX(#REF!,MATCH(S2PQ_relational[[#This Row],[PQGUID]],#REF!,0),5)="no",S2PQ_relational[[#This Row],[PIGUID]]&amp;"NO","-")</f>
        <v>#REF!</v>
      </c>
    </row>
    <row r="98" spans="1:4">
      <c r="A98" t="s">
        <v>1848</v>
      </c>
      <c r="C98" t="str">
        <f>S2PQ_relational[[#This Row],[PIGUID]]&amp;S2PQ_relational[[#This Row],[PQGUID]]</f>
        <v>1xeZMLPffFYhhlsn4JkGqu</v>
      </c>
      <c r="D98" t="e">
        <f>IF(INDEX(#REF!,MATCH(S2PQ_relational[[#This Row],[PQGUID]],#REF!,0),5)="no",S2PQ_relational[[#This Row],[PIGUID]]&amp;"NO","-")</f>
        <v>#REF!</v>
      </c>
    </row>
    <row r="99" spans="1:4">
      <c r="A99" t="s">
        <v>1282</v>
      </c>
      <c r="C99" t="str">
        <f>S2PQ_relational[[#This Row],[PIGUID]]&amp;S2PQ_relational[[#This Row],[PQGUID]]</f>
        <v>3yUDOjLjm9ClXNApEpBuBe</v>
      </c>
      <c r="D99" t="e">
        <f>IF(INDEX(#REF!,MATCH(S2PQ_relational[[#This Row],[PQGUID]],#REF!,0),5)="no",S2PQ_relational[[#This Row],[PIGUID]]&amp;"NO","-")</f>
        <v>#REF!</v>
      </c>
    </row>
    <row r="100" spans="1:4">
      <c r="A100" t="s">
        <v>1256</v>
      </c>
      <c r="C100" t="str">
        <f>S2PQ_relational[[#This Row],[PIGUID]]&amp;S2PQ_relational[[#This Row],[PQGUID]]</f>
        <v>23SENaZEPlLGhYShc4rvqf</v>
      </c>
      <c r="D100" t="e">
        <f>IF(INDEX(#REF!,MATCH(S2PQ_relational[[#This Row],[PQGUID]],#REF!,0),5)="no",S2PQ_relational[[#This Row],[PIGUID]]&amp;"NO","-")</f>
        <v>#REF!</v>
      </c>
    </row>
    <row r="101" spans="1:4">
      <c r="A101" t="s">
        <v>1555</v>
      </c>
      <c r="C101" t="str">
        <f>S2PQ_relational[[#This Row],[PIGUID]]&amp;S2PQ_relational[[#This Row],[PQGUID]]</f>
        <v>1PQLyFfvT8HcHlv1U36FDF</v>
      </c>
      <c r="D101" t="e">
        <f>IF(INDEX(#REF!,MATCH(S2PQ_relational[[#This Row],[PQGUID]],#REF!,0),5)="no",S2PQ_relational[[#This Row],[PIGUID]]&amp;"NO","-")</f>
        <v>#REF!</v>
      </c>
    </row>
    <row r="102" spans="1:4">
      <c r="A102" t="s">
        <v>1567</v>
      </c>
      <c r="C102" t="str">
        <f>S2PQ_relational[[#This Row],[PIGUID]]&amp;S2PQ_relational[[#This Row],[PQGUID]]</f>
        <v>3ThIEHcgptXUZC1eU6PIiA</v>
      </c>
      <c r="D102" t="e">
        <f>IF(INDEX(#REF!,MATCH(S2PQ_relational[[#This Row],[PQGUID]],#REF!,0),5)="no",S2PQ_relational[[#This Row],[PIGUID]]&amp;"NO","-")</f>
        <v>#REF!</v>
      </c>
    </row>
    <row r="103" spans="1:4">
      <c r="A103" t="s">
        <v>1633</v>
      </c>
      <c r="C103" t="str">
        <f>S2PQ_relational[[#This Row],[PIGUID]]&amp;S2PQ_relational[[#This Row],[PQGUID]]</f>
        <v>32OiJEyxND30XigkQSU5nB</v>
      </c>
      <c r="D103" t="e">
        <f>IF(INDEX(#REF!,MATCH(S2PQ_relational[[#This Row],[PQGUID]],#REF!,0),5)="no",S2PQ_relational[[#This Row],[PIGUID]]&amp;"NO","-")</f>
        <v>#REF!</v>
      </c>
    </row>
    <row r="104" spans="1:4">
      <c r="A104" t="s">
        <v>1638</v>
      </c>
      <c r="C104" t="str">
        <f>S2PQ_relational[[#This Row],[PIGUID]]&amp;S2PQ_relational[[#This Row],[PQGUID]]</f>
        <v>PZK4Gn2DrhCyaDP5WzH4Z</v>
      </c>
      <c r="D104" t="e">
        <f>IF(INDEX(#REF!,MATCH(S2PQ_relational[[#This Row],[PQGUID]],#REF!,0),5)="no",S2PQ_relational[[#This Row],[PIGUID]]&amp;"NO","-")</f>
        <v>#REF!</v>
      </c>
    </row>
    <row r="105" spans="1:4">
      <c r="A105" t="s">
        <v>1649</v>
      </c>
      <c r="C105" t="str">
        <f>S2PQ_relational[[#This Row],[PIGUID]]&amp;S2PQ_relational[[#This Row],[PQGUID]]</f>
        <v>eHrBDPtfyKPEyydZkZ3ch</v>
      </c>
      <c r="D105" t="e">
        <f>IF(INDEX(#REF!,MATCH(S2PQ_relational[[#This Row],[PQGUID]],#REF!,0),5)="no",S2PQ_relational[[#This Row],[PIGUID]]&amp;"NO","-")</f>
        <v>#REF!</v>
      </c>
    </row>
    <row r="106" spans="1:4">
      <c r="A106" t="s">
        <v>1707</v>
      </c>
      <c r="C106" t="str">
        <f>S2PQ_relational[[#This Row],[PIGUID]]&amp;S2PQ_relational[[#This Row],[PQGUID]]</f>
        <v>5hlR4vlVGYfqUJv7rvjk1w</v>
      </c>
      <c r="D106" t="e">
        <f>IF(INDEX(#REF!,MATCH(S2PQ_relational[[#This Row],[PQGUID]],#REF!,0),5)="no",S2PQ_relational[[#This Row],[PIGUID]]&amp;"NO","-")</f>
        <v>#REF!</v>
      </c>
    </row>
    <row r="107" spans="1:4">
      <c r="A107" t="s">
        <v>1718</v>
      </c>
      <c r="C107" t="str">
        <f>S2PQ_relational[[#This Row],[PIGUID]]&amp;S2PQ_relational[[#This Row],[PQGUID]]</f>
        <v>5D8v1HRYfYjneVWAaulZqc</v>
      </c>
      <c r="D107" t="e">
        <f>IF(INDEX(#REF!,MATCH(S2PQ_relational[[#This Row],[PQGUID]],#REF!,0),5)="no",S2PQ_relational[[#This Row],[PIGUID]]&amp;"NO","-")</f>
        <v>#REF!</v>
      </c>
    </row>
    <row r="108" spans="1:4">
      <c r="A108" t="s">
        <v>1740</v>
      </c>
      <c r="C108" t="str">
        <f>S2PQ_relational[[#This Row],[PIGUID]]&amp;S2PQ_relational[[#This Row],[PQGUID]]</f>
        <v>pWdwGloUfLIR1hDp5g6PY</v>
      </c>
      <c r="D108" t="e">
        <f>IF(INDEX(#REF!,MATCH(S2PQ_relational[[#This Row],[PQGUID]],#REF!,0),5)="no",S2PQ_relational[[#This Row],[PIGUID]]&amp;"NO","-")</f>
        <v>#REF!</v>
      </c>
    </row>
    <row r="109" spans="1:4">
      <c r="A109" t="s">
        <v>1755</v>
      </c>
      <c r="C109" t="str">
        <f>S2PQ_relational[[#This Row],[PIGUID]]&amp;S2PQ_relational[[#This Row],[PQGUID]]</f>
        <v>16Av8HVNPoCgoz7JtjH8Sx</v>
      </c>
      <c r="D109" t="e">
        <f>IF(INDEX(#REF!,MATCH(S2PQ_relational[[#This Row],[PQGUID]],#REF!,0),5)="no",S2PQ_relational[[#This Row],[PIGUID]]&amp;"NO","-")</f>
        <v>#REF!</v>
      </c>
    </row>
    <row r="110" spans="1:4">
      <c r="A110" t="s">
        <v>1817</v>
      </c>
      <c r="C110" t="str">
        <f>S2PQ_relational[[#This Row],[PIGUID]]&amp;S2PQ_relational[[#This Row],[PQGUID]]</f>
        <v>6IrNZKz3qOVDHkDwPYiiRP</v>
      </c>
      <c r="D110" t="e">
        <f>IF(INDEX(#REF!,MATCH(S2PQ_relational[[#This Row],[PQGUID]],#REF!,0),5)="no",S2PQ_relational[[#This Row],[PIGUID]]&amp;"NO","-")</f>
        <v>#REF!</v>
      </c>
    </row>
    <row r="111" spans="1:4">
      <c r="A111" t="s">
        <v>1812</v>
      </c>
      <c r="C111" t="str">
        <f>S2PQ_relational[[#This Row],[PIGUID]]&amp;S2PQ_relational[[#This Row],[PQGUID]]</f>
        <v>2dICe16UyjeiIXsewSiZ0F</v>
      </c>
      <c r="D111" t="e">
        <f>IF(INDEX(#REF!,MATCH(S2PQ_relational[[#This Row],[PQGUID]],#REF!,0),5)="no",S2PQ_relational[[#This Row],[PIGUID]]&amp;"NO","-")</f>
        <v>#REF!</v>
      </c>
    </row>
    <row r="112" spans="1:4">
      <c r="A112" t="s">
        <v>1218</v>
      </c>
      <c r="C112" t="str">
        <f>S2PQ_relational[[#This Row],[PIGUID]]&amp;S2PQ_relational[[#This Row],[PQGUID]]</f>
        <v>5XJCXMn8c4SghFsNqOtXk0</v>
      </c>
      <c r="D112" t="e">
        <f>IF(INDEX(#REF!,MATCH(S2PQ_relational[[#This Row],[PQGUID]],#REF!,0),5)="no",S2PQ_relational[[#This Row],[PIGUID]]&amp;"NO","-")</f>
        <v>#REF!</v>
      </c>
    </row>
    <row r="113" spans="1:4">
      <c r="A113" t="s">
        <v>1139</v>
      </c>
      <c r="C113" t="str">
        <f>S2PQ_relational[[#This Row],[PIGUID]]&amp;S2PQ_relational[[#This Row],[PQGUID]]</f>
        <v>1GLZlJsEeCukebd9EPhO6A</v>
      </c>
      <c r="D113" t="e">
        <f>IF(INDEX(#REF!,MATCH(S2PQ_relational[[#This Row],[PQGUID]],#REF!,0),5)="no",S2PQ_relational[[#This Row],[PIGUID]]&amp;"NO","-")</f>
        <v>#REF!</v>
      </c>
    </row>
    <row r="114" spans="1:4">
      <c r="A114" t="s">
        <v>1144</v>
      </c>
      <c r="C114" t="str">
        <f>S2PQ_relational[[#This Row],[PIGUID]]&amp;S2PQ_relational[[#This Row],[PQGUID]]</f>
        <v>53ZBDvkOCTGKZlFXflHqYL</v>
      </c>
      <c r="D114" t="e">
        <f>IF(INDEX(#REF!,MATCH(S2PQ_relational[[#This Row],[PQGUID]],#REF!,0),5)="no",S2PQ_relational[[#This Row],[PIGUID]]&amp;"NO","-")</f>
        <v>#REF!</v>
      </c>
    </row>
    <row r="115" spans="1:4">
      <c r="A115" t="s">
        <v>1159</v>
      </c>
      <c r="C115" t="str">
        <f>S2PQ_relational[[#This Row],[PIGUID]]&amp;S2PQ_relational[[#This Row],[PQGUID]]</f>
        <v>1orTlnGBXHGk90YKvuprOh</v>
      </c>
      <c r="D115" t="e">
        <f>IF(INDEX(#REF!,MATCH(S2PQ_relational[[#This Row],[PQGUID]],#REF!,0),5)="no",S2PQ_relational[[#This Row],[PIGUID]]&amp;"NO","-")</f>
        <v>#REF!</v>
      </c>
    </row>
    <row r="116" spans="1:4">
      <c r="A116" t="s">
        <v>1066</v>
      </c>
      <c r="C116" t="str">
        <f>S2PQ_relational[[#This Row],[PIGUID]]&amp;S2PQ_relational[[#This Row],[PQGUID]]</f>
        <v>77DXzy07W9Nb58ARi1A1Ps</v>
      </c>
      <c r="D116" t="e">
        <f>IF(INDEX(#REF!,MATCH(S2PQ_relational[[#This Row],[PQGUID]],#REF!,0),5)="no",S2PQ_relational[[#This Row],[PIGUID]]&amp;"NO","-")</f>
        <v>#REF!</v>
      </c>
    </row>
    <row r="117" spans="1:4">
      <c r="A117" t="s">
        <v>1042</v>
      </c>
      <c r="C117" t="str">
        <f>S2PQ_relational[[#This Row],[PIGUID]]&amp;S2PQ_relational[[#This Row],[PQGUID]]</f>
        <v>7xigWs3SBNjv13P5YPYWW9</v>
      </c>
      <c r="D117" t="e">
        <f>IF(INDEX(#REF!,MATCH(S2PQ_relational[[#This Row],[PQGUID]],#REF!,0),5)="no",S2PQ_relational[[#This Row],[PIGUID]]&amp;"NO","-")</f>
        <v>#REF!</v>
      </c>
    </row>
    <row r="118" spans="1:4">
      <c r="A118" t="s">
        <v>1149</v>
      </c>
      <c r="C118" t="str">
        <f>S2PQ_relational[[#This Row],[PIGUID]]&amp;S2PQ_relational[[#This Row],[PQGUID]]</f>
        <v>1XmGS7Qihzki5XGusiw83S</v>
      </c>
      <c r="D118" t="e">
        <f>IF(INDEX(#REF!,MATCH(S2PQ_relational[[#This Row],[PQGUID]],#REF!,0),5)="no",S2PQ_relational[[#This Row],[PIGUID]]&amp;"NO","-")</f>
        <v>#REF!</v>
      </c>
    </row>
    <row r="119" spans="1:4">
      <c r="A119" t="s">
        <v>1154</v>
      </c>
      <c r="C119" t="str">
        <f>S2PQ_relational[[#This Row],[PIGUID]]&amp;S2PQ_relational[[#This Row],[PQGUID]]</f>
        <v>7hBhAHdRmzzf4f9obH5anI</v>
      </c>
      <c r="D119" t="e">
        <f>IF(INDEX(#REF!,MATCH(S2PQ_relational[[#This Row],[PQGUID]],#REF!,0),5)="no",S2PQ_relational[[#This Row],[PIGUID]]&amp;"NO","-")</f>
        <v>#REF!</v>
      </c>
    </row>
    <row r="120" spans="1:4">
      <c r="A120" t="s">
        <v>1048</v>
      </c>
      <c r="C120" t="str">
        <f>S2PQ_relational[[#This Row],[PIGUID]]&amp;S2PQ_relational[[#This Row],[PQGUID]]</f>
        <v>5P8XOzVCsEbiWZf9HIM72B</v>
      </c>
      <c r="D120" t="e">
        <f>IF(INDEX(#REF!,MATCH(S2PQ_relational[[#This Row],[PQGUID]],#REF!,0),5)="no",S2PQ_relational[[#This Row],[PIGUID]]&amp;"NO","-")</f>
        <v>#REF!</v>
      </c>
    </row>
    <row r="121" spans="1:4">
      <c r="A121" t="s">
        <v>1533</v>
      </c>
      <c r="C121" t="str">
        <f>S2PQ_relational[[#This Row],[PIGUID]]&amp;S2PQ_relational[[#This Row],[PQGUID]]</f>
        <v>1bIq5EHWDucgwQrZ6cARYP</v>
      </c>
      <c r="D121" t="e">
        <f>IF(INDEX(#REF!,MATCH(S2PQ_relational[[#This Row],[PQGUID]],#REF!,0),5)="no",S2PQ_relational[[#This Row],[PIGUID]]&amp;"NO","-")</f>
        <v>#REF!</v>
      </c>
    </row>
    <row r="122" spans="1:4">
      <c r="A122" t="s">
        <v>1449</v>
      </c>
      <c r="C122" t="str">
        <f>S2PQ_relational[[#This Row],[PIGUID]]&amp;S2PQ_relational[[#This Row],[PQGUID]]</f>
        <v>1obHevX7EBslXu3YlVa7qJ</v>
      </c>
      <c r="D122" t="e">
        <f>IF(INDEX(#REF!,MATCH(S2PQ_relational[[#This Row],[PQGUID]],#REF!,0),5)="no",S2PQ_relational[[#This Row],[PIGUID]]&amp;"NO","-")</f>
        <v>#REF!</v>
      </c>
    </row>
    <row r="123" spans="1:4">
      <c r="A123" t="s">
        <v>1439</v>
      </c>
      <c r="C123" t="str">
        <f>S2PQ_relational[[#This Row],[PIGUID]]&amp;S2PQ_relational[[#This Row],[PQGUID]]</f>
        <v>3cqseMmVdH1ciBZhSvs3mm</v>
      </c>
      <c r="D123" t="e">
        <f>IF(INDEX(#REF!,MATCH(S2PQ_relational[[#This Row],[PQGUID]],#REF!,0),5)="no",S2PQ_relational[[#This Row],[PIGUID]]&amp;"NO","-")</f>
        <v>#REF!</v>
      </c>
    </row>
    <row r="124" spans="1:4">
      <c r="A124" t="s">
        <v>1434</v>
      </c>
      <c r="C124" t="str">
        <f>S2PQ_relational[[#This Row],[PIGUID]]&amp;S2PQ_relational[[#This Row],[PQGUID]]</f>
        <v>1QwjnjiqTobal8qoAlCxoc</v>
      </c>
      <c r="D124" t="e">
        <f>IF(INDEX(#REF!,MATCH(S2PQ_relational[[#This Row],[PQGUID]],#REF!,0),5)="no",S2PQ_relational[[#This Row],[PIGUID]]&amp;"NO","-")</f>
        <v>#REF!</v>
      </c>
    </row>
    <row r="125" spans="1:4">
      <c r="A125" t="s">
        <v>1464</v>
      </c>
      <c r="C125" t="str">
        <f>S2PQ_relational[[#This Row],[PIGUID]]&amp;S2PQ_relational[[#This Row],[PQGUID]]</f>
        <v>3k1zTIlLwTpRHuhKLLDn5</v>
      </c>
      <c r="D125" t="e">
        <f>IF(INDEX(#REF!,MATCH(S2PQ_relational[[#This Row],[PQGUID]],#REF!,0),5)="no",S2PQ_relational[[#This Row],[PIGUID]]&amp;"NO","-")</f>
        <v>#REF!</v>
      </c>
    </row>
    <row r="126" spans="1:4">
      <c r="A126" t="s">
        <v>1459</v>
      </c>
      <c r="C126" t="str">
        <f>S2PQ_relational[[#This Row],[PIGUID]]&amp;S2PQ_relational[[#This Row],[PQGUID]]</f>
        <v>2LnUkgxSxwkhqhRS9SiAKF</v>
      </c>
      <c r="D126" t="e">
        <f>IF(INDEX(#REF!,MATCH(S2PQ_relational[[#This Row],[PQGUID]],#REF!,0),5)="no",S2PQ_relational[[#This Row],[PIGUID]]&amp;"NO","-")</f>
        <v>#REF!</v>
      </c>
    </row>
    <row r="127" spans="1:4">
      <c r="A127" t="s">
        <v>1444</v>
      </c>
      <c r="C127" t="str">
        <f>S2PQ_relational[[#This Row],[PIGUID]]&amp;S2PQ_relational[[#This Row],[PQGUID]]</f>
        <v>38kaR4Gn8XD85Hygccbhjz</v>
      </c>
      <c r="D127" t="e">
        <f>IF(INDEX(#REF!,MATCH(S2PQ_relational[[#This Row],[PQGUID]],#REF!,0),5)="no",S2PQ_relational[[#This Row],[PIGUID]]&amp;"NO","-")</f>
        <v>#REF!</v>
      </c>
    </row>
    <row r="128" spans="1:4">
      <c r="A128" t="s">
        <v>1423</v>
      </c>
      <c r="C128" t="str">
        <f>S2PQ_relational[[#This Row],[PIGUID]]&amp;S2PQ_relational[[#This Row],[PQGUID]]</f>
        <v>KZxCByTq1x2JarNkeutji</v>
      </c>
      <c r="D128" t="e">
        <f>IF(INDEX(#REF!,MATCH(S2PQ_relational[[#This Row],[PQGUID]],#REF!,0),5)="no",S2PQ_relational[[#This Row],[PIGUID]]&amp;"NO","-")</f>
        <v>#REF!</v>
      </c>
    </row>
    <row r="129" spans="1:4">
      <c r="A129" t="s">
        <v>1340</v>
      </c>
      <c r="C129" t="str">
        <f>S2PQ_relational[[#This Row],[PIGUID]]&amp;S2PQ_relational[[#This Row],[PQGUID]]</f>
        <v>4YqiBpJwx2vQfN9fVXLcKQ</v>
      </c>
      <c r="D129" t="e">
        <f>IF(INDEX(#REF!,MATCH(S2PQ_relational[[#This Row],[PQGUID]],#REF!,0),5)="no",S2PQ_relational[[#This Row],[PIGUID]]&amp;"NO","-")</f>
        <v>#REF!</v>
      </c>
    </row>
    <row r="130" spans="1:4">
      <c r="A130" t="s">
        <v>1345</v>
      </c>
      <c r="C130" t="str">
        <f>S2PQ_relational[[#This Row],[PIGUID]]&amp;S2PQ_relational[[#This Row],[PQGUID]]</f>
        <v>49O5Gdef9Rmv6MkS1VfQDt</v>
      </c>
      <c r="D130" t="e">
        <f>IF(INDEX(#REF!,MATCH(S2PQ_relational[[#This Row],[PQGUID]],#REF!,0),5)="no",S2PQ_relational[[#This Row],[PIGUID]]&amp;"NO","-")</f>
        <v>#REF!</v>
      </c>
    </row>
    <row r="131" spans="1:4">
      <c r="A131" t="s">
        <v>1319</v>
      </c>
      <c r="C131" t="str">
        <f>S2PQ_relational[[#This Row],[PIGUID]]&amp;S2PQ_relational[[#This Row],[PQGUID]]</f>
        <v>6egsjG2GmQJnBZcni4xxcr</v>
      </c>
      <c r="D131" t="e">
        <f>IF(INDEX(#REF!,MATCH(S2PQ_relational[[#This Row],[PQGUID]],#REF!,0),5)="no",S2PQ_relational[[#This Row],[PIGUID]]&amp;"NO","-")</f>
        <v>#REF!</v>
      </c>
    </row>
    <row r="132" spans="1:4">
      <c r="A132" t="s">
        <v>1325</v>
      </c>
      <c r="C132" t="str">
        <f>S2PQ_relational[[#This Row],[PIGUID]]&amp;S2PQ_relational[[#This Row],[PQGUID]]</f>
        <v>7pGYmbZlMemBU4V5byUubw</v>
      </c>
      <c r="D132" t="e">
        <f>IF(INDEX(#REF!,MATCH(S2PQ_relational[[#This Row],[PQGUID]],#REF!,0),5)="no",S2PQ_relational[[#This Row],[PIGUID]]&amp;"NO","-")</f>
        <v>#REF!</v>
      </c>
    </row>
    <row r="133" spans="1:4">
      <c r="A133" t="s">
        <v>1330</v>
      </c>
      <c r="C133" t="str">
        <f>S2PQ_relational[[#This Row],[PIGUID]]&amp;S2PQ_relational[[#This Row],[PQGUID]]</f>
        <v>1M98azJPuLqQxfiliIsYpa</v>
      </c>
      <c r="D133" t="e">
        <f>IF(INDEX(#REF!,MATCH(S2PQ_relational[[#This Row],[PQGUID]],#REF!,0),5)="no",S2PQ_relational[[#This Row],[PIGUID]]&amp;"NO","-")</f>
        <v>#REF!</v>
      </c>
    </row>
    <row r="134" spans="1:4">
      <c r="A134" t="s">
        <v>895</v>
      </c>
      <c r="C134" t="str">
        <f>S2PQ_relational[[#This Row],[PIGUID]]&amp;S2PQ_relational[[#This Row],[PQGUID]]</f>
        <v>4zmnFQBRWuMmDwFIs8cjoD</v>
      </c>
      <c r="D134" t="e">
        <f>IF(INDEX(#REF!,MATCH(S2PQ_relational[[#This Row],[PQGUID]],#REF!,0),5)="no",S2PQ_relational[[#This Row],[PIGUID]]&amp;"NO","-")</f>
        <v>#REF!</v>
      </c>
    </row>
    <row r="135" spans="1:4">
      <c r="A135" t="s">
        <v>1350</v>
      </c>
      <c r="C135" t="str">
        <f>S2PQ_relational[[#This Row],[PIGUID]]&amp;S2PQ_relational[[#This Row],[PQGUID]]</f>
        <v>35hUbEfrK3a0CnqunDGvPe</v>
      </c>
      <c r="D135" t="e">
        <f>IF(INDEX(#REF!,MATCH(S2PQ_relational[[#This Row],[PQGUID]],#REF!,0),5)="no",S2PQ_relational[[#This Row],[PIGUID]]&amp;"NO","-")</f>
        <v>#REF!</v>
      </c>
    </row>
    <row r="136" spans="1:4">
      <c r="A136" t="s">
        <v>1355</v>
      </c>
      <c r="C136" t="str">
        <f>S2PQ_relational[[#This Row],[PIGUID]]&amp;S2PQ_relational[[#This Row],[PQGUID]]</f>
        <v>2DuRAXMcUc4f9Tk1t8k3yg</v>
      </c>
      <c r="D136" t="e">
        <f>IF(INDEX(#REF!,MATCH(S2PQ_relational[[#This Row],[PQGUID]],#REF!,0),5)="no",S2PQ_relational[[#This Row],[PIGUID]]&amp;"NO","-")</f>
        <v>#REF!</v>
      </c>
    </row>
    <row r="137" spans="1:4">
      <c r="A137" t="s">
        <v>876</v>
      </c>
      <c r="C137" t="str">
        <f>S2PQ_relational[[#This Row],[PIGUID]]&amp;S2PQ_relational[[#This Row],[PQGUID]]</f>
        <v>6WgRUGKYwzfN9RwjhnFxXC</v>
      </c>
      <c r="D137" t="e">
        <f>IF(INDEX(#REF!,MATCH(S2PQ_relational[[#This Row],[PQGUID]],#REF!,0),5)="no",S2PQ_relational[[#This Row],[PIGUID]]&amp;"NO","-")</f>
        <v>#REF!</v>
      </c>
    </row>
    <row r="138" spans="1:4">
      <c r="A138" t="s">
        <v>1366</v>
      </c>
      <c r="C138" t="str">
        <f>S2PQ_relational[[#This Row],[PIGUID]]&amp;S2PQ_relational[[#This Row],[PQGUID]]</f>
        <v>1IQQIZR6UQPx8pjaHF8jvE</v>
      </c>
      <c r="D138" t="e">
        <f>IF(INDEX(#REF!,MATCH(S2PQ_relational[[#This Row],[PQGUID]],#REF!,0),5)="no",S2PQ_relational[[#This Row],[PIGUID]]&amp;"NO","-")</f>
        <v>#REF!</v>
      </c>
    </row>
    <row r="139" spans="1:4">
      <c r="A139" t="s">
        <v>1371</v>
      </c>
      <c r="C139" t="str">
        <f>S2PQ_relational[[#This Row],[PIGUID]]&amp;S2PQ_relational[[#This Row],[PQGUID]]</f>
        <v>357s0XIhORS1uFsepxvwXc</v>
      </c>
      <c r="D139" t="e">
        <f>IF(INDEX(#REF!,MATCH(S2PQ_relational[[#This Row],[PQGUID]],#REF!,0),5)="no",S2PQ_relational[[#This Row],[PIGUID]]&amp;"NO","-")</f>
        <v>#REF!</v>
      </c>
    </row>
    <row r="140" spans="1:4">
      <c r="A140" t="s">
        <v>1377</v>
      </c>
      <c r="C140" t="str">
        <f>S2PQ_relational[[#This Row],[PIGUID]]&amp;S2PQ_relational[[#This Row],[PQGUID]]</f>
        <v>3HQ9D9RWIdYrhfRUnN8lQe</v>
      </c>
      <c r="D140" t="e">
        <f>IF(INDEX(#REF!,MATCH(S2PQ_relational[[#This Row],[PQGUID]],#REF!,0),5)="no",S2PQ_relational[[#This Row],[PIGUID]]&amp;"NO","-")</f>
        <v>#REF!</v>
      </c>
    </row>
    <row r="141" spans="1:4">
      <c r="A141" t="s">
        <v>1383</v>
      </c>
      <c r="C141" t="str">
        <f>S2PQ_relational[[#This Row],[PIGUID]]&amp;S2PQ_relational[[#This Row],[PQGUID]]</f>
        <v>wRaEpL0xNFPbMkNw7nLxG</v>
      </c>
      <c r="D141" t="e">
        <f>IF(INDEX(#REF!,MATCH(S2PQ_relational[[#This Row],[PQGUID]],#REF!,0),5)="no",S2PQ_relational[[#This Row],[PIGUID]]&amp;"NO","-")</f>
        <v>#REF!</v>
      </c>
    </row>
    <row r="142" spans="1:4">
      <c r="A142" t="s">
        <v>1388</v>
      </c>
      <c r="C142" t="str">
        <f>S2PQ_relational[[#This Row],[PIGUID]]&amp;S2PQ_relational[[#This Row],[PQGUID]]</f>
        <v>4YQx4xZ3tSNjoUAuoFae7R</v>
      </c>
      <c r="D142" t="e">
        <f>IF(INDEX(#REF!,MATCH(S2PQ_relational[[#This Row],[PQGUID]],#REF!,0),5)="no",S2PQ_relational[[#This Row],[PIGUID]]&amp;"NO","-")</f>
        <v>#REF!</v>
      </c>
    </row>
    <row r="143" spans="1:4">
      <c r="A143" t="s">
        <v>1393</v>
      </c>
      <c r="C143" t="str">
        <f>S2PQ_relational[[#This Row],[PIGUID]]&amp;S2PQ_relational[[#This Row],[PQGUID]]</f>
        <v>7L4ig1AmBHCp7gghs8382c</v>
      </c>
      <c r="D143" t="e">
        <f>IF(INDEX(#REF!,MATCH(S2PQ_relational[[#This Row],[PQGUID]],#REF!,0),5)="no",S2PQ_relational[[#This Row],[PIGUID]]&amp;"NO","-")</f>
        <v>#REF!</v>
      </c>
    </row>
    <row r="144" spans="1:4">
      <c r="A144" t="s">
        <v>1398</v>
      </c>
      <c r="C144" t="str">
        <f>S2PQ_relational[[#This Row],[PIGUID]]&amp;S2PQ_relational[[#This Row],[PQGUID]]</f>
        <v>5EsAOueheImalBhyrTK5dU</v>
      </c>
      <c r="D144" t="e">
        <f>IF(INDEX(#REF!,MATCH(S2PQ_relational[[#This Row],[PQGUID]],#REF!,0),5)="no",S2PQ_relational[[#This Row],[PIGUID]]&amp;"NO","-")</f>
        <v>#REF!</v>
      </c>
    </row>
    <row r="145" spans="1:4">
      <c r="A145" t="s">
        <v>1303</v>
      </c>
      <c r="C145" t="str">
        <f>S2PQ_relational[[#This Row],[PIGUID]]&amp;S2PQ_relational[[#This Row],[PQGUID]]</f>
        <v>1EsMK2xdybEydmvlywKG5E</v>
      </c>
      <c r="D145" t="e">
        <f>IF(INDEX(#REF!,MATCH(S2PQ_relational[[#This Row],[PQGUID]],#REF!,0),5)="no",S2PQ_relational[[#This Row],[PIGUID]]&amp;"NO","-")</f>
        <v>#REF!</v>
      </c>
    </row>
    <row r="146" spans="1:4">
      <c r="A146" t="s">
        <v>1314</v>
      </c>
      <c r="C146" t="str">
        <f>S2PQ_relational[[#This Row],[PIGUID]]&amp;S2PQ_relational[[#This Row],[PQGUID]]</f>
        <v>01QQHAb1ypFiW5dpdjkIV1</v>
      </c>
      <c r="D146" t="e">
        <f>IF(INDEX(#REF!,MATCH(S2PQ_relational[[#This Row],[PQGUID]],#REF!,0),5)="no",S2PQ_relational[[#This Row],[PIGUID]]&amp;"NO","-")</f>
        <v>#REF!</v>
      </c>
    </row>
    <row r="147" spans="1:4">
      <c r="A147" t="s">
        <v>1202</v>
      </c>
      <c r="C147" t="str">
        <f>S2PQ_relational[[#This Row],[PIGUID]]&amp;S2PQ_relational[[#This Row],[PQGUID]]</f>
        <v>4ASrcZec5wEAiWp9gwqMny</v>
      </c>
      <c r="D147" t="e">
        <f>IF(INDEX(#REF!,MATCH(S2PQ_relational[[#This Row],[PQGUID]],#REF!,0),5)="no",S2PQ_relational[[#This Row],[PIGUID]]&amp;"NO","-")</f>
        <v>#REF!</v>
      </c>
    </row>
    <row r="148" spans="1:4">
      <c r="A148" t="s">
        <v>1225</v>
      </c>
      <c r="C148" t="str">
        <f>S2PQ_relational[[#This Row],[PIGUID]]&amp;S2PQ_relational[[#This Row],[PQGUID]]</f>
        <v>5BK53G4FhG0E1ru4nxsN7r</v>
      </c>
      <c r="D148" t="e">
        <f>IF(INDEX(#REF!,MATCH(S2PQ_relational[[#This Row],[PQGUID]],#REF!,0),5)="no",S2PQ_relational[[#This Row],[PIGUID]]&amp;"NO","-")</f>
        <v>#REF!</v>
      </c>
    </row>
    <row r="149" spans="1:4">
      <c r="A149" t="s">
        <v>1230</v>
      </c>
      <c r="C149" t="str">
        <f>S2PQ_relational[[#This Row],[PIGUID]]&amp;S2PQ_relational[[#This Row],[PQGUID]]</f>
        <v>5ctV3xkE8yYOYAfEJSHW8O</v>
      </c>
      <c r="D149" t="e">
        <f>IF(INDEX(#REF!,MATCH(S2PQ_relational[[#This Row],[PQGUID]],#REF!,0),5)="no",S2PQ_relational[[#This Row],[PIGUID]]&amp;"NO","-")</f>
        <v>#REF!</v>
      </c>
    </row>
    <row r="150" spans="1:4">
      <c r="A150" t="s">
        <v>1235</v>
      </c>
      <c r="C150" t="str">
        <f>S2PQ_relational[[#This Row],[PIGUID]]&amp;S2PQ_relational[[#This Row],[PQGUID]]</f>
        <v>7EEjF5nssyiRwI6VVEgGKE</v>
      </c>
      <c r="D150" t="e">
        <f>IF(INDEX(#REF!,MATCH(S2PQ_relational[[#This Row],[PQGUID]],#REF!,0),5)="no",S2PQ_relational[[#This Row],[PIGUID]]&amp;"NO","-")</f>
        <v>#REF!</v>
      </c>
    </row>
    <row r="151" spans="1:4">
      <c r="A151" t="s">
        <v>1246</v>
      </c>
      <c r="C151" t="str">
        <f>S2PQ_relational[[#This Row],[PIGUID]]&amp;S2PQ_relational[[#This Row],[PQGUID]]</f>
        <v>3cwmxAcUZlDgntgdWAj7Er</v>
      </c>
      <c r="D151" t="e">
        <f>IF(INDEX(#REF!,MATCH(S2PQ_relational[[#This Row],[PQGUID]],#REF!,0),5)="no",S2PQ_relational[[#This Row],[PIGUID]]&amp;"NO","-")</f>
        <v>#REF!</v>
      </c>
    </row>
    <row r="152" spans="1:4">
      <c r="A152" t="s">
        <v>1240</v>
      </c>
      <c r="C152" t="str">
        <f>S2PQ_relational[[#This Row],[PIGUID]]&amp;S2PQ_relational[[#This Row],[PQGUID]]</f>
        <v>1ITOtOwQKHLT912lvO65Dp</v>
      </c>
      <c r="D152" t="e">
        <f>IF(INDEX(#REF!,MATCH(S2PQ_relational[[#This Row],[PQGUID]],#REF!,0),5)="no",S2PQ_relational[[#This Row],[PIGUID]]&amp;"NO","-")</f>
        <v>#REF!</v>
      </c>
    </row>
    <row r="153" spans="1:4">
      <c r="A153" t="s">
        <v>1251</v>
      </c>
      <c r="C153" t="str">
        <f>S2PQ_relational[[#This Row],[PIGUID]]&amp;S2PQ_relational[[#This Row],[PQGUID]]</f>
        <v>79UF5xerhABjJzmZclEqY</v>
      </c>
      <c r="D153" t="e">
        <f>IF(INDEX(#REF!,MATCH(S2PQ_relational[[#This Row],[PQGUID]],#REF!,0),5)="no",S2PQ_relational[[#This Row],[PIGUID]]&amp;"NO","-")</f>
        <v>#REF!</v>
      </c>
    </row>
    <row r="154" spans="1:4">
      <c r="A154" t="s">
        <v>1261</v>
      </c>
      <c r="C154" t="str">
        <f>S2PQ_relational[[#This Row],[PIGUID]]&amp;S2PQ_relational[[#This Row],[PQGUID]]</f>
        <v>3WtKBWvvbVLlUnBU7BG1B4</v>
      </c>
      <c r="D154" t="e">
        <f>IF(INDEX(#REF!,MATCH(S2PQ_relational[[#This Row],[PQGUID]],#REF!,0),5)="no",S2PQ_relational[[#This Row],[PIGUID]]&amp;"NO","-")</f>
        <v>#REF!</v>
      </c>
    </row>
    <row r="155" spans="1:4">
      <c r="A155" t="s">
        <v>1266</v>
      </c>
      <c r="C155" t="str">
        <f>S2PQ_relational[[#This Row],[PIGUID]]&amp;S2PQ_relational[[#This Row],[PQGUID]]</f>
        <v>4BNWjTM011xlQ5Dyu0G8Hm</v>
      </c>
      <c r="D155" t="e">
        <f>IF(INDEX(#REF!,MATCH(S2PQ_relational[[#This Row],[PQGUID]],#REF!,0),5)="no",S2PQ_relational[[#This Row],[PIGUID]]&amp;"NO","-")</f>
        <v>#REF!</v>
      </c>
    </row>
    <row r="156" spans="1:4">
      <c r="A156" t="s">
        <v>1272</v>
      </c>
      <c r="C156" t="str">
        <f>S2PQ_relational[[#This Row],[PIGUID]]&amp;S2PQ_relational[[#This Row],[PQGUID]]</f>
        <v>6QirbHytnI6w6uRl4pvaI7</v>
      </c>
      <c r="D156" t="e">
        <f>IF(INDEX(#REF!,MATCH(S2PQ_relational[[#This Row],[PQGUID]],#REF!,0),5)="no",S2PQ_relational[[#This Row],[PIGUID]]&amp;"NO","-")</f>
        <v>#REF!</v>
      </c>
    </row>
    <row r="157" spans="1:4">
      <c r="A157" t="s">
        <v>1277</v>
      </c>
      <c r="C157" t="str">
        <f>S2PQ_relational[[#This Row],[PIGUID]]&amp;S2PQ_relational[[#This Row],[PQGUID]]</f>
        <v>5ODovtVQDSD7fPzl4Bir3N</v>
      </c>
      <c r="D157" t="e">
        <f>IF(INDEX(#REF!,MATCH(S2PQ_relational[[#This Row],[PQGUID]],#REF!,0),5)="no",S2PQ_relational[[#This Row],[PIGUID]]&amp;"NO","-")</f>
        <v>#REF!</v>
      </c>
    </row>
    <row r="158" spans="1:4">
      <c r="A158" t="s">
        <v>1287</v>
      </c>
      <c r="C158" t="str">
        <f>S2PQ_relational[[#This Row],[PIGUID]]&amp;S2PQ_relational[[#This Row],[PQGUID]]</f>
        <v>4AV3oOMK6CP2zKJQMc49MH</v>
      </c>
      <c r="D158" t="e">
        <f>IF(INDEX(#REF!,MATCH(S2PQ_relational[[#This Row],[PQGUID]],#REF!,0),5)="no",S2PQ_relational[[#This Row],[PIGUID]]&amp;"NO","-")</f>
        <v>#REF!</v>
      </c>
    </row>
    <row r="159" spans="1:4">
      <c r="A159" t="s">
        <v>1293</v>
      </c>
      <c r="C159" t="str">
        <f>S2PQ_relational[[#This Row],[PIGUID]]&amp;S2PQ_relational[[#This Row],[PQGUID]]</f>
        <v>Vg55W79RaIpPOifF6r6Sm</v>
      </c>
      <c r="D159" t="e">
        <f>IF(INDEX(#REF!,MATCH(S2PQ_relational[[#This Row],[PQGUID]],#REF!,0),5)="no",S2PQ_relational[[#This Row],[PIGUID]]&amp;"NO","-")</f>
        <v>#REF!</v>
      </c>
    </row>
    <row r="160" spans="1:4">
      <c r="A160" t="s">
        <v>1010</v>
      </c>
      <c r="C160" t="str">
        <f>S2PQ_relational[[#This Row],[PIGUID]]&amp;S2PQ_relational[[#This Row],[PQGUID]]</f>
        <v>2lJrZnJuAEBXba9hs3OU95</v>
      </c>
      <c r="D160" t="e">
        <f>IF(INDEX(#REF!,MATCH(S2PQ_relational[[#This Row],[PQGUID]],#REF!,0),5)="no",S2PQ_relational[[#This Row],[PIGUID]]&amp;"NO","-")</f>
        <v>#REF!</v>
      </c>
    </row>
    <row r="161" spans="1:4">
      <c r="A161" t="s">
        <v>1060</v>
      </c>
      <c r="C161" t="str">
        <f>S2PQ_relational[[#This Row],[PIGUID]]&amp;S2PQ_relational[[#This Row],[PQGUID]]</f>
        <v>4Ea5dJyprj972B88yVX3Oz</v>
      </c>
      <c r="D161" t="e">
        <f>IF(INDEX(#REF!,MATCH(S2PQ_relational[[#This Row],[PQGUID]],#REF!,0),5)="no",S2PQ_relational[[#This Row],[PIGUID]]&amp;"NO","-")</f>
        <v>#REF!</v>
      </c>
    </row>
    <row r="162" spans="1:4">
      <c r="A162" t="s">
        <v>1103</v>
      </c>
      <c r="C162" t="str">
        <f>S2PQ_relational[[#This Row],[PIGUID]]&amp;S2PQ_relational[[#This Row],[PQGUID]]</f>
        <v>Tr6x65hFptqVdctVRVPlK</v>
      </c>
      <c r="D162" t="e">
        <f>IF(INDEX(#REF!,MATCH(S2PQ_relational[[#This Row],[PQGUID]],#REF!,0),5)="no",S2PQ_relational[[#This Row],[PIGUID]]&amp;"NO","-")</f>
        <v>#REF!</v>
      </c>
    </row>
    <row r="163" spans="1:4">
      <c r="A163" t="s">
        <v>1134</v>
      </c>
      <c r="C163" t="str">
        <f>S2PQ_relational[[#This Row],[PIGUID]]&amp;S2PQ_relational[[#This Row],[PQGUID]]</f>
        <v>5hKfImcNRehQH4OmhWr6tT</v>
      </c>
      <c r="D163" t="e">
        <f>IF(INDEX(#REF!,MATCH(S2PQ_relational[[#This Row],[PQGUID]],#REF!,0),5)="no",S2PQ_relational[[#This Row],[PIGUID]]&amp;"NO","-")</f>
        <v>#REF!</v>
      </c>
    </row>
    <row r="164" spans="1:4">
      <c r="A164" t="s">
        <v>1119</v>
      </c>
      <c r="C164" t="str">
        <f>S2PQ_relational[[#This Row],[PIGUID]]&amp;S2PQ_relational[[#This Row],[PQGUID]]</f>
        <v>3mcR8ssf1i8pgub9xHnKAm</v>
      </c>
      <c r="D164" t="e">
        <f>IF(INDEX(#REF!,MATCH(S2PQ_relational[[#This Row],[PQGUID]],#REF!,0),5)="no",S2PQ_relational[[#This Row],[PIGUID]]&amp;"NO","-")</f>
        <v>#REF!</v>
      </c>
    </row>
    <row r="165" spans="1:4">
      <c r="A165" t="s">
        <v>1827</v>
      </c>
      <c r="C165" t="str">
        <f>S2PQ_relational[[#This Row],[PIGUID]]&amp;S2PQ_relational[[#This Row],[PQGUID]]</f>
        <v>1YLM3OSLxNjfbzK08dMBHL</v>
      </c>
      <c r="D165" t="e">
        <f>IF(INDEX(#REF!,MATCH(S2PQ_relational[[#This Row],[PQGUID]],#REF!,0),5)="no",S2PQ_relational[[#This Row],[PIGUID]]&amp;"NO","-")</f>
        <v>#REF!</v>
      </c>
    </row>
    <row r="166" spans="1:4">
      <c r="A166" t="s">
        <v>1842</v>
      </c>
      <c r="C166" t="str">
        <f>S2PQ_relational[[#This Row],[PIGUID]]&amp;S2PQ_relational[[#This Row],[PQGUID]]</f>
        <v>6SYtstXjTWIrwPyIObicZn</v>
      </c>
      <c r="D166" t="e">
        <f>IF(INDEX(#REF!,MATCH(S2PQ_relational[[#This Row],[PQGUID]],#REF!,0),5)="no",S2PQ_relational[[#This Row],[PIGUID]]&amp;"NO","-")</f>
        <v>#REF!</v>
      </c>
    </row>
    <row r="167" spans="1:4">
      <c r="A167" t="s">
        <v>1858</v>
      </c>
      <c r="C167" t="str">
        <f>S2PQ_relational[[#This Row],[PIGUID]]&amp;S2PQ_relational[[#This Row],[PQGUID]]</f>
        <v>1DPqtWcxyCUhCTPFlOWGyO</v>
      </c>
      <c r="D167" t="e">
        <f>IF(INDEX(#REF!,MATCH(S2PQ_relational[[#This Row],[PQGUID]],#REF!,0),5)="no",S2PQ_relational[[#This Row],[PIGUID]]&amp;"NO","-")</f>
        <v>#REF!</v>
      </c>
    </row>
    <row r="168" spans="1:4">
      <c r="A168" t="s">
        <v>1863</v>
      </c>
      <c r="C168" t="str">
        <f>S2PQ_relational[[#This Row],[PIGUID]]&amp;S2PQ_relational[[#This Row],[PQGUID]]</f>
        <v>3BWEx8djPc7He2DPNi2KMr</v>
      </c>
      <c r="D168" t="e">
        <f>IF(INDEX(#REF!,MATCH(S2PQ_relational[[#This Row],[PQGUID]],#REF!,0),5)="no",S2PQ_relational[[#This Row],[PIGUID]]&amp;"NO","-")</f>
        <v>#REF!</v>
      </c>
    </row>
    <row r="169" spans="1:4">
      <c r="A169" t="s">
        <v>1750</v>
      </c>
      <c r="C169" t="str">
        <f>S2PQ_relational[[#This Row],[PIGUID]]&amp;S2PQ_relational[[#This Row],[PQGUID]]</f>
        <v>1JC40FtNqVbp8WoxTFygde</v>
      </c>
      <c r="D169" t="e">
        <f>IF(INDEX(#REF!,MATCH(S2PQ_relational[[#This Row],[PQGUID]],#REF!,0),5)="no",S2PQ_relational[[#This Row],[PIGUID]]&amp;"NO","-")</f>
        <v>#REF!</v>
      </c>
    </row>
    <row r="170" spans="1:4">
      <c r="A170" t="s">
        <v>1745</v>
      </c>
      <c r="C170" t="str">
        <f>S2PQ_relational[[#This Row],[PIGUID]]&amp;S2PQ_relational[[#This Row],[PQGUID]]</f>
        <v>3lqlhYSO6RKvC1u3zWiwYv</v>
      </c>
      <c r="D170" t="e">
        <f>IF(INDEX(#REF!,MATCH(S2PQ_relational[[#This Row],[PQGUID]],#REF!,0),5)="no",S2PQ_relational[[#This Row],[PIGUID]]&amp;"NO","-")</f>
        <v>#REF!</v>
      </c>
    </row>
    <row r="171" spans="1:4">
      <c r="A171" t="s">
        <v>1712</v>
      </c>
      <c r="C171" t="str">
        <f>S2PQ_relational[[#This Row],[PIGUID]]&amp;S2PQ_relational[[#This Row],[PQGUID]]</f>
        <v>3IpeWKFXrR9KzyZauOOo79</v>
      </c>
      <c r="D171" t="e">
        <f>IF(INDEX(#REF!,MATCH(S2PQ_relational[[#This Row],[PQGUID]],#REF!,0),5)="no",S2PQ_relational[[#This Row],[PIGUID]]&amp;"NO","-")</f>
        <v>#REF!</v>
      </c>
    </row>
    <row r="172" spans="1:4">
      <c r="A172" t="s">
        <v>1735</v>
      </c>
      <c r="C172" t="str">
        <f>S2PQ_relational[[#This Row],[PIGUID]]&amp;S2PQ_relational[[#This Row],[PQGUID]]</f>
        <v>5wC3xeZKuUwgc5lZsqmKYZ</v>
      </c>
      <c r="D172" t="e">
        <f>IF(INDEX(#REF!,MATCH(S2PQ_relational[[#This Row],[PQGUID]],#REF!,0),5)="no",S2PQ_relational[[#This Row],[PIGUID]]&amp;"NO","-")</f>
        <v>#REF!</v>
      </c>
    </row>
    <row r="173" spans="1:4">
      <c r="A173" t="s">
        <v>1700</v>
      </c>
      <c r="C173" t="str">
        <f>S2PQ_relational[[#This Row],[PIGUID]]&amp;S2PQ_relational[[#This Row],[PQGUID]]</f>
        <v>5NaljyW2kBqTkgVJBZz1Px</v>
      </c>
      <c r="D173" t="e">
        <f>IF(INDEX(#REF!,MATCH(S2PQ_relational[[#This Row],[PQGUID]],#REF!,0),5)="no",S2PQ_relational[[#This Row],[PIGUID]]&amp;"NO","-")</f>
        <v>#REF!</v>
      </c>
    </row>
    <row r="174" spans="1:4">
      <c r="A174" t="s">
        <v>1675</v>
      </c>
      <c r="C174" t="str">
        <f>S2PQ_relational[[#This Row],[PIGUID]]&amp;S2PQ_relational[[#This Row],[PQGUID]]</f>
        <v>pQXzulaRfGNtOnfNyOZNZ</v>
      </c>
      <c r="D174" t="e">
        <f>IF(INDEX(#REF!,MATCH(S2PQ_relational[[#This Row],[PQGUID]],#REF!,0),5)="no",S2PQ_relational[[#This Row],[PIGUID]]&amp;"NO","-")</f>
        <v>#REF!</v>
      </c>
    </row>
    <row r="175" spans="1:4">
      <c r="A175" t="s">
        <v>1664</v>
      </c>
      <c r="C175" t="str">
        <f>S2PQ_relational[[#This Row],[PIGUID]]&amp;S2PQ_relational[[#This Row],[PQGUID]]</f>
        <v>1dAfqdz6vInn6LNy7Nw1x7</v>
      </c>
      <c r="D175" t="e">
        <f>IF(INDEX(#REF!,MATCH(S2PQ_relational[[#This Row],[PQGUID]],#REF!,0),5)="no",S2PQ_relational[[#This Row],[PIGUID]]&amp;"NO","-")</f>
        <v>#REF!</v>
      </c>
    </row>
    <row r="176" spans="1:4">
      <c r="A176" t="s">
        <v>1659</v>
      </c>
      <c r="C176" t="str">
        <f>S2PQ_relational[[#This Row],[PIGUID]]&amp;S2PQ_relational[[#This Row],[PQGUID]]</f>
        <v>w2x9vMeTyRbMwGNvRhl2X</v>
      </c>
      <c r="D176" t="e">
        <f>IF(INDEX(#REF!,MATCH(S2PQ_relational[[#This Row],[PQGUID]],#REF!,0),5)="no",S2PQ_relational[[#This Row],[PIGUID]]&amp;"NO","-")</f>
        <v>#REF!</v>
      </c>
    </row>
    <row r="177" spans="1:4">
      <c r="A177" t="s">
        <v>1644</v>
      </c>
      <c r="C177" t="str">
        <f>S2PQ_relational[[#This Row],[PIGUID]]&amp;S2PQ_relational[[#This Row],[PQGUID]]</f>
        <v>3IWq02HKOxoHgkSdZiyaSE</v>
      </c>
      <c r="D177" t="e">
        <f>IF(INDEX(#REF!,MATCH(S2PQ_relational[[#This Row],[PQGUID]],#REF!,0),5)="no",S2PQ_relational[[#This Row],[PIGUID]]&amp;"NO","-")</f>
        <v>#REF!</v>
      </c>
    </row>
    <row r="178" spans="1:4">
      <c r="A178" t="s">
        <v>1654</v>
      </c>
      <c r="C178" t="str">
        <f>S2PQ_relational[[#This Row],[PIGUID]]&amp;S2PQ_relational[[#This Row],[PQGUID]]</f>
        <v>4Nc9nru2SzM0uTXBXgIOFv</v>
      </c>
      <c r="D178" t="e">
        <f>IF(INDEX(#REF!,MATCH(S2PQ_relational[[#This Row],[PQGUID]],#REF!,0),5)="no",S2PQ_relational[[#This Row],[PIGUID]]&amp;"NO","-")</f>
        <v>#REF!</v>
      </c>
    </row>
    <row r="179" spans="1:4">
      <c r="A179" t="s">
        <v>1573</v>
      </c>
      <c r="C179" t="str">
        <f>S2PQ_relational[[#This Row],[PIGUID]]&amp;S2PQ_relational[[#This Row],[PQGUID]]</f>
        <v>D8h5R5hmMWHgYMJLGJ4bk</v>
      </c>
      <c r="D179" t="e">
        <f>IF(INDEX(#REF!,MATCH(S2PQ_relational[[#This Row],[PQGUID]],#REF!,0),5)="no",S2PQ_relational[[#This Row],[PIGUID]]&amp;"NO","-")</f>
        <v>#REF!</v>
      </c>
    </row>
    <row r="180" spans="1:4">
      <c r="A180" t="s">
        <v>1549</v>
      </c>
      <c r="C180" t="str">
        <f>S2PQ_relational[[#This Row],[PIGUID]]&amp;S2PQ_relational[[#This Row],[PQGUID]]</f>
        <v>3gAGXjrsPzpUMfKpcXCTux</v>
      </c>
      <c r="D180" t="e">
        <f>IF(INDEX(#REF!,MATCH(S2PQ_relational[[#This Row],[PQGUID]],#REF!,0),5)="no",S2PQ_relational[[#This Row],[PIGUID]]&amp;"NO","-")</f>
        <v>#REF!</v>
      </c>
    </row>
    <row r="181" spans="1:4">
      <c r="A181" t="s">
        <v>1579</v>
      </c>
      <c r="C181" t="str">
        <f>S2PQ_relational[[#This Row],[PIGUID]]&amp;S2PQ_relational[[#This Row],[PQGUID]]</f>
        <v>32d27JK4ndCtdPt17Jn3T</v>
      </c>
      <c r="D181" t="e">
        <f>IF(INDEX(#REF!,MATCH(S2PQ_relational[[#This Row],[PQGUID]],#REF!,0),5)="no",S2PQ_relational[[#This Row],[PIGUID]]&amp;"NO","-")</f>
        <v>#REF!</v>
      </c>
    </row>
    <row r="182" spans="1:4">
      <c r="A182" t="s">
        <v>889</v>
      </c>
      <c r="C182" t="str">
        <f>S2PQ_relational[[#This Row],[PIGUID]]&amp;S2PQ_relational[[#This Row],[PQGUID]]</f>
        <v>1Gmd3v6po0V454XQEGKJ0x</v>
      </c>
      <c r="D182" t="e">
        <f>IF(INDEX(#REF!,MATCH(S2PQ_relational[[#This Row],[PQGUID]],#REF!,0),5)="no",S2PQ_relational[[#This Row],[PIGUID]]&amp;"NO","-")</f>
        <v>#REF!</v>
      </c>
    </row>
    <row r="183" spans="1:4">
      <c r="A183" t="s">
        <v>1584</v>
      </c>
      <c r="C183" t="str">
        <f>S2PQ_relational[[#This Row],[PIGUID]]&amp;S2PQ_relational[[#This Row],[PQGUID]]</f>
        <v>28Y8t1jeHZ1thjdfUnCnuA</v>
      </c>
      <c r="D183" t="e">
        <f>IF(INDEX(#REF!,MATCH(S2PQ_relational[[#This Row],[PQGUID]],#REF!,0),5)="no",S2PQ_relational[[#This Row],[PIGUID]]&amp;"NO","-")</f>
        <v>#REF!</v>
      </c>
    </row>
    <row r="184" spans="1:4">
      <c r="A184" t="s">
        <v>901</v>
      </c>
      <c r="C184" t="str">
        <f>S2PQ_relational[[#This Row],[PIGUID]]&amp;S2PQ_relational[[#This Row],[PQGUID]]</f>
        <v>si1OuyvoFgtc06GvhRn3V</v>
      </c>
      <c r="D184" t="e">
        <f>IF(INDEX(#REF!,MATCH(S2PQ_relational[[#This Row],[PQGUID]],#REF!,0),5)="no",S2PQ_relational[[#This Row],[PIGUID]]&amp;"NO","-")</f>
        <v>#REF!</v>
      </c>
    </row>
    <row r="185" spans="1:4">
      <c r="A185" t="s">
        <v>1612</v>
      </c>
      <c r="C185" t="str">
        <f>S2PQ_relational[[#This Row],[PIGUID]]&amp;S2PQ_relational[[#This Row],[PQGUID]]</f>
        <v>WWdX1Wkk01XzcMWRiIDbo</v>
      </c>
      <c r="D185" t="e">
        <f>IF(INDEX(#REF!,MATCH(S2PQ_relational[[#This Row],[PQGUID]],#REF!,0),5)="no",S2PQ_relational[[#This Row],[PIGUID]]&amp;"NO","-")</f>
        <v>#REF!</v>
      </c>
    </row>
    <row r="186" spans="1:4">
      <c r="A186" t="s">
        <v>1596</v>
      </c>
      <c r="C186" t="str">
        <f>S2PQ_relational[[#This Row],[PIGUID]]&amp;S2PQ_relational[[#This Row],[PQGUID]]</f>
        <v>73cAXT0XkFCjndzIIezsen</v>
      </c>
      <c r="D186" t="e">
        <f>IF(INDEX(#REF!,MATCH(S2PQ_relational[[#This Row],[PQGUID]],#REF!,0),5)="no",S2PQ_relational[[#This Row],[PIGUID]]&amp;"NO","-")</f>
        <v>#REF!</v>
      </c>
    </row>
    <row r="187" spans="1:4">
      <c r="A187" t="s">
        <v>1602</v>
      </c>
      <c r="C187" t="str">
        <f>S2PQ_relational[[#This Row],[PIGUID]]&amp;S2PQ_relational[[#This Row],[PQGUID]]</f>
        <v>3OXeRTvG4Y0wNDWncsv7g8</v>
      </c>
      <c r="D187" t="e">
        <f>IF(INDEX(#REF!,MATCH(S2PQ_relational[[#This Row],[PQGUID]],#REF!,0),5)="no",S2PQ_relational[[#This Row],[PIGUID]]&amp;"NO","-")</f>
        <v>#REF!</v>
      </c>
    </row>
    <row r="188" spans="1:4">
      <c r="A188" t="s">
        <v>1628</v>
      </c>
      <c r="C188" t="str">
        <f>S2PQ_relational[[#This Row],[PIGUID]]&amp;S2PQ_relational[[#This Row],[PQGUID]]</f>
        <v>5LMwK3SiBMvgOtjut0DELI</v>
      </c>
      <c r="D188" t="e">
        <f>IF(INDEX(#REF!,MATCH(S2PQ_relational[[#This Row],[PQGUID]],#REF!,0),5)="no",S2PQ_relational[[#This Row],[PIGUID]]&amp;"NO","-")</f>
        <v>#REF!</v>
      </c>
    </row>
    <row r="189" spans="1:4">
      <c r="A189" t="s">
        <v>1623</v>
      </c>
      <c r="C189" t="str">
        <f>S2PQ_relational[[#This Row],[PIGUID]]&amp;S2PQ_relational[[#This Row],[PQGUID]]</f>
        <v>2k5jjbiPRhGSA4MK02DgLb</v>
      </c>
      <c r="D189" t="e">
        <f>IF(INDEX(#REF!,MATCH(S2PQ_relational[[#This Row],[PQGUID]],#REF!,0),5)="no",S2PQ_relational[[#This Row],[PIGUID]]&amp;"NO","-")</f>
        <v>#REF!</v>
      </c>
    </row>
    <row r="190" spans="1:4">
      <c r="A190" t="s">
        <v>1617</v>
      </c>
      <c r="C190" t="str">
        <f>S2PQ_relational[[#This Row],[PIGUID]]&amp;S2PQ_relational[[#This Row],[PQGUID]]</f>
        <v>56qKvdkR8Qg3QZIquXSE61</v>
      </c>
      <c r="D190" t="e">
        <f>IF(INDEX(#REF!,MATCH(S2PQ_relational[[#This Row],[PQGUID]],#REF!,0),5)="no",S2PQ_relational[[#This Row],[PIGUID]]&amp;"NO","-")</f>
        <v>#REF!</v>
      </c>
    </row>
    <row r="191" spans="1:4">
      <c r="A191" t="s">
        <v>1561</v>
      </c>
      <c r="C191" t="str">
        <f>S2PQ_relational[[#This Row],[PIGUID]]&amp;S2PQ_relational[[#This Row],[PQGUID]]</f>
        <v>5DecvSexBpi7ELgGwbDyBf</v>
      </c>
      <c r="D191" t="e">
        <f>IF(INDEX(#REF!,MATCH(S2PQ_relational[[#This Row],[PQGUID]],#REF!,0),5)="no",S2PQ_relational[[#This Row],[PIGUID]]&amp;"NO","-")</f>
        <v>#REF!</v>
      </c>
    </row>
    <row r="192" spans="1:4">
      <c r="A192" t="s">
        <v>1538</v>
      </c>
      <c r="C192" t="str">
        <f>S2PQ_relational[[#This Row],[PIGUID]]&amp;S2PQ_relational[[#This Row],[PQGUID]]</f>
        <v>a0ZHeW9Pj6cRoTzk25qBX</v>
      </c>
      <c r="D192" t="e">
        <f>IF(INDEX(#REF!,MATCH(S2PQ_relational[[#This Row],[PQGUID]],#REF!,0),5)="no",S2PQ_relational[[#This Row],[PIGUID]]&amp;"NO","-")</f>
        <v>#REF!</v>
      </c>
    </row>
    <row r="193" spans="1:4">
      <c r="A193" t="s">
        <v>1544</v>
      </c>
      <c r="C193" t="str">
        <f>S2PQ_relational[[#This Row],[PIGUID]]&amp;S2PQ_relational[[#This Row],[PQGUID]]</f>
        <v>4xHIsQY9kAecMCnzqZpWRt</v>
      </c>
      <c r="D193" t="e">
        <f>IF(INDEX(#REF!,MATCH(S2PQ_relational[[#This Row],[PQGUID]],#REF!,0),5)="no",S2PQ_relational[[#This Row],[PIGUID]]&amp;"NO","-")</f>
        <v>#REF!</v>
      </c>
    </row>
    <row r="194" spans="1:4">
      <c r="A194" t="s">
        <v>1360</v>
      </c>
      <c r="C194" t="str">
        <f>S2PQ_relational[[#This Row],[PIGUID]]&amp;S2PQ_relational[[#This Row],[PQGUID]]</f>
        <v>3jJGBI0JzCSibh6OLfQBKF</v>
      </c>
      <c r="D194" t="e">
        <f>IF(INDEX(#REF!,MATCH(S2PQ_relational[[#This Row],[PQGUID]],#REF!,0),5)="no",S2PQ_relational[[#This Row],[PIGUID]]&amp;"NO","-")</f>
        <v>#REF!</v>
      </c>
    </row>
    <row r="195" spans="1:4">
      <c r="A195" t="s">
        <v>907</v>
      </c>
      <c r="C195" t="str">
        <f>S2PQ_relational[[#This Row],[PIGUID]]&amp;S2PQ_relational[[#This Row],[PQGUID]]</f>
        <v>4fhyRDFeKLkmaSYmgGvFAe</v>
      </c>
      <c r="D195" t="e">
        <f>IF(INDEX(#REF!,MATCH(S2PQ_relational[[#This Row],[PQGUID]],#REF!,0),5)="no",S2PQ_relational[[#This Row],[PIGUID]]&amp;"NO","-")</f>
        <v>#REF!</v>
      </c>
    </row>
    <row r="196" spans="1:4">
      <c r="A196" t="s">
        <v>1181</v>
      </c>
      <c r="C196" t="str">
        <f>S2PQ_relational[[#This Row],[PIGUID]]&amp;S2PQ_relational[[#This Row],[PQGUID]]</f>
        <v>187O4zZardriS284M5G4NU</v>
      </c>
      <c r="D196" t="e">
        <f>IF(INDEX(#REF!,MATCH(S2PQ_relational[[#This Row],[PQGUID]],#REF!,0),5)="no",S2PQ_relational[[#This Row],[PIGUID]]&amp;"NO","-")</f>
        <v>#REF!</v>
      </c>
    </row>
    <row r="197" spans="1:4">
      <c r="A197" t="s">
        <v>979</v>
      </c>
      <c r="C197" t="str">
        <f>S2PQ_relational[[#This Row],[PIGUID]]&amp;S2PQ_relational[[#This Row],[PQGUID]]</f>
        <v>5KuVrzzS9NSaxeObN8kdIW</v>
      </c>
      <c r="D197" t="e">
        <f>IF(INDEX(#REF!,MATCH(S2PQ_relational[[#This Row],[PQGUID]],#REF!,0),5)="no",S2PQ_relational[[#This Row],[PIGUID]]&amp;"NO","-")</f>
        <v>#REF!</v>
      </c>
    </row>
    <row r="198" spans="1:4">
      <c r="A198" t="s">
        <v>883</v>
      </c>
      <c r="C198" t="str">
        <f>S2PQ_relational[[#This Row],[PIGUID]]&amp;S2PQ_relational[[#This Row],[PQGUID]]</f>
        <v>60mlbltbR7bpHX6HuZBmDM</v>
      </c>
      <c r="D198" t="e">
        <f>IF(INDEX(#REF!,MATCH(S2PQ_relational[[#This Row],[PQGUID]],#REF!,0),5)="no",S2PQ_relational[[#This Row],[PIGUID]]&amp;"NO","-")</f>
        <v>#REF!</v>
      </c>
    </row>
    <row r="199" spans="1:4">
      <c r="A199" t="s">
        <v>926</v>
      </c>
      <c r="C199" t="str">
        <f>S2PQ_relational[[#This Row],[PIGUID]]&amp;S2PQ_relational[[#This Row],[PQGUID]]</f>
        <v>3dF624y92nALc9sguRsxCh</v>
      </c>
      <c r="D199" t="e">
        <f>IF(INDEX(#REF!,MATCH(S2PQ_relational[[#This Row],[PQGUID]],#REF!,0),5)="no",S2PQ_relational[[#This Row],[PIGUID]]&amp;"NO","-")</f>
        <v>#REF!</v>
      </c>
    </row>
    <row r="200" spans="1:4">
      <c r="A200" t="s">
        <v>1093</v>
      </c>
      <c r="C200" t="str">
        <f>S2PQ_relational[[#This Row],[PIGUID]]&amp;S2PQ_relational[[#This Row],[PQGUID]]</f>
        <v>3yWvAWHXW5LNLaic6zmuNK</v>
      </c>
      <c r="D200" t="e">
        <f>IF(INDEX(#REF!,MATCH(S2PQ_relational[[#This Row],[PQGUID]],#REF!,0),5)="no",S2PQ_relational[[#This Row],[PIGUID]]&amp;"NO","-")</f>
        <v>#REF!</v>
      </c>
    </row>
    <row r="201" spans="1:4">
      <c r="A201" t="s">
        <v>1129</v>
      </c>
      <c r="C201" t="str">
        <f>S2PQ_relational[[#This Row],[PIGUID]]&amp;S2PQ_relational[[#This Row],[PQGUID]]</f>
        <v>7MYFuAnDk5UWLMrhUv6prB</v>
      </c>
      <c r="D201" t="e">
        <f>IF(INDEX(#REF!,MATCH(S2PQ_relational[[#This Row],[PQGUID]],#REF!,0),5)="no",S2PQ_relational[[#This Row],[PIGUID]]&amp;"NO","-")</f>
        <v>#REF!</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9.08984375" defaultRowHeight="14.5"/>
  <sheetData>
    <row r="1" spans="1:9">
      <c r="A1" t="s">
        <v>2028</v>
      </c>
      <c r="C1" t="e">
        <f>IF(#REF!="","",INDEX(PIs[[Column1]:[SS]],MATCH(#REF!,PIs[SGUID],0),14))</f>
        <v>#REF!</v>
      </c>
      <c r="G1" t="e">
        <f>IF(#REF!="",INDEX(PIs[[Column1]:[SS]],MATCH(#REF!,PIs[GUID],0),2),"")</f>
        <v>#REF!</v>
      </c>
      <c r="H1" t="e">
        <f>IF(#REF!="",INDEX(PIs[[Column1]:[SS]],MATCH(#REF!,PIs[GUID],0),4),"")</f>
        <v>#REF!</v>
      </c>
      <c r="I1" t="e">
        <f>IF(#REF!="",INDEX(PIs[[Column1]:[SS]],MATCH(#REF!,PIs[GUID],0),6),"")</f>
        <v>#REF!</v>
      </c>
    </row>
    <row r="3" spans="1:9">
      <c r="A3" t="s">
        <v>830</v>
      </c>
      <c r="B3" t="s">
        <v>3121</v>
      </c>
    </row>
    <row r="4" spans="1:9">
      <c r="A4" t="s">
        <v>3122</v>
      </c>
      <c r="B4" t="s">
        <v>58</v>
      </c>
    </row>
    <row r="5" spans="1:9">
      <c r="A5" t="s">
        <v>858</v>
      </c>
      <c r="B5" t="s">
        <v>3123</v>
      </c>
    </row>
    <row r="6" spans="1:9">
      <c r="A6" t="s">
        <v>931</v>
      </c>
      <c r="B6" t="s">
        <v>269</v>
      </c>
    </row>
    <row r="7" spans="1:9">
      <c r="A7" t="s">
        <v>873</v>
      </c>
      <c r="B7" t="s">
        <v>3124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50D59-F5F5-43AF-B180-008AB5A77CED}">
  <dimension ref="A1:XFC26"/>
  <sheetViews>
    <sheetView showGridLines="0" tabSelected="1" view="pageLayout" zoomScaleNormal="100" workbookViewId="0">
      <selection activeCell="B4" sqref="B4:D4"/>
    </sheetView>
  </sheetViews>
  <sheetFormatPr defaultColWidth="0" defaultRowHeight="0" customHeight="1" zeroHeight="1"/>
  <cols>
    <col min="1" max="1" width="18.81640625" style="50" customWidth="1"/>
    <col min="2" max="2" width="70.81640625" style="49" customWidth="1"/>
    <col min="3" max="3" width="15.08984375" style="49" customWidth="1"/>
    <col min="4" max="4" width="14" style="49" customWidth="1"/>
    <col min="5" max="5" width="14" style="49" hidden="1" customWidth="1"/>
    <col min="6" max="257" width="11.36328125" style="49" hidden="1" customWidth="1"/>
    <col min="258" max="261" width="1.6328125" style="49" hidden="1" customWidth="1"/>
    <col min="262" max="262" width="0.36328125" style="49" hidden="1" customWidth="1"/>
    <col min="263" max="16383" width="1.6328125" style="49" hidden="1"/>
    <col min="16384" max="16384" width="0.81640625" style="49" customWidth="1"/>
  </cols>
  <sheetData>
    <row r="1" spans="1:4" ht="61.4" customHeight="1">
      <c r="A1" s="61"/>
      <c r="B1" s="48"/>
      <c r="C1" s="48" t="e" vm="1">
        <v>#VALUE!</v>
      </c>
      <c r="D1" s="62" t="e" vm="2">
        <v>#VALUE!</v>
      </c>
    </row>
    <row r="2" spans="1:4" ht="37.5" customHeight="1">
      <c r="B2" s="51"/>
      <c r="C2" s="51"/>
    </row>
    <row r="3" spans="1:4" ht="37.5" customHeight="1">
      <c r="B3" s="51"/>
      <c r="C3" s="51"/>
    </row>
    <row r="4" spans="1:4" ht="54" customHeight="1">
      <c r="A4" s="52" t="s">
        <v>0</v>
      </c>
      <c r="B4" s="116" t="s">
        <v>1</v>
      </c>
      <c r="C4" s="116"/>
      <c r="D4" s="116"/>
    </row>
    <row r="5" spans="1:4" ht="23">
      <c r="A5" s="52" t="s">
        <v>2</v>
      </c>
      <c r="B5" s="117" t="s">
        <v>3</v>
      </c>
      <c r="C5" s="117"/>
      <c r="D5" s="117"/>
    </row>
    <row r="6" spans="1:4" ht="23">
      <c r="A6" s="52" t="s">
        <v>4</v>
      </c>
      <c r="B6" s="117" t="s">
        <v>5</v>
      </c>
      <c r="C6" s="117"/>
      <c r="D6" s="117"/>
    </row>
    <row r="7" spans="1:4" ht="23">
      <c r="A7" s="52" t="s">
        <v>6</v>
      </c>
      <c r="B7" s="118" t="s">
        <v>3138</v>
      </c>
      <c r="C7" s="118"/>
      <c r="D7" s="118"/>
    </row>
    <row r="8" spans="1:4" ht="15" customHeight="1">
      <c r="A8" s="53"/>
      <c r="B8" s="118" t="s">
        <v>3139</v>
      </c>
      <c r="C8" s="118"/>
    </row>
    <row r="9" spans="1:4" ht="17.5">
      <c r="A9" s="52" t="s">
        <v>8</v>
      </c>
      <c r="B9" s="119" t="s">
        <v>9</v>
      </c>
      <c r="C9" s="119"/>
      <c r="D9" s="119"/>
    </row>
    <row r="10" spans="1:4" ht="17.5">
      <c r="A10" s="52" t="s">
        <v>10</v>
      </c>
      <c r="B10" s="119" t="s">
        <v>3132</v>
      </c>
      <c r="C10" s="119"/>
      <c r="D10" s="119"/>
    </row>
    <row r="11" spans="1:4" ht="17.5">
      <c r="A11" s="52"/>
      <c r="B11" s="119" t="s">
        <v>3133</v>
      </c>
      <c r="C11" s="119"/>
      <c r="D11" s="119"/>
    </row>
    <row r="12" spans="1:4" ht="17.5">
      <c r="A12" s="52" t="s">
        <v>11</v>
      </c>
      <c r="B12" s="120" t="s">
        <v>12</v>
      </c>
      <c r="C12" s="120"/>
      <c r="D12" s="120"/>
    </row>
    <row r="13" spans="1:4" ht="17.5">
      <c r="A13" s="52" t="s">
        <v>13</v>
      </c>
      <c r="B13" s="120" t="s">
        <v>12</v>
      </c>
      <c r="C13" s="120"/>
      <c r="D13" s="120"/>
    </row>
    <row r="14" spans="1:4" ht="55.5" customHeight="1">
      <c r="A14" s="52"/>
      <c r="B14" s="115"/>
      <c r="C14" s="115"/>
      <c r="D14" s="115"/>
    </row>
    <row r="15" spans="1:4" ht="17.5" hidden="1">
      <c r="A15" s="54"/>
      <c r="B15" s="55"/>
      <c r="C15" s="55"/>
    </row>
    <row r="16" spans="1:4" ht="33.75" hidden="1" customHeight="1">
      <c r="A16" s="54"/>
      <c r="B16" s="56"/>
      <c r="C16" s="56"/>
    </row>
    <row r="17" spans="1:4" ht="17.25" customHeight="1">
      <c r="A17" s="54"/>
      <c r="B17" s="57"/>
      <c r="C17" s="57"/>
    </row>
    <row r="18" spans="1:4" ht="46.5" customHeight="1">
      <c r="A18" s="58" t="s">
        <v>14</v>
      </c>
      <c r="B18" s="115" t="s">
        <v>15</v>
      </c>
      <c r="C18" s="115"/>
      <c r="D18" s="115"/>
    </row>
    <row r="19" spans="1:4" ht="21.75" hidden="1" customHeight="1">
      <c r="A19" s="51"/>
      <c r="B19" s="59"/>
      <c r="C19" s="59"/>
    </row>
    <row r="20" spans="1:4" ht="78.75" hidden="1" customHeight="1"/>
    <row r="21" spans="1:4" ht="15" hidden="1" customHeight="1"/>
    <row r="22" spans="1:4" ht="15" hidden="1" customHeight="1"/>
    <row r="23" spans="1:4" ht="15" hidden="1" customHeight="1"/>
    <row r="24" spans="1:4" ht="80.25" hidden="1" customHeight="1"/>
    <row r="25" spans="1:4" ht="15" hidden="1" customHeight="1"/>
    <row r="26" spans="1:4" ht="15" hidden="1" customHeight="1"/>
  </sheetData>
  <sheetProtection algorithmName="SHA-512" hashValue="KBytZZUloFje4I/k4hrXgID6LOEW3xrMsa6noDQyPLvf6kOb6h3U3m0T03lsXaZrs0Wetr4oIusq6SlM9zBO1g==" saltValue="SMnbSlV0H3RZyzxfnATWRQ==" spinCount="100000" sheet="1" formatCells="0" formatColumns="0" formatRows="0" insertColumns="0" insertRows="0" insertHyperlinks="0" sort="0" autoFilter="0" pivotTables="0"/>
  <mergeCells count="12">
    <mergeCell ref="B18:D18"/>
    <mergeCell ref="B4:D4"/>
    <mergeCell ref="B5:D5"/>
    <mergeCell ref="B6:D6"/>
    <mergeCell ref="B7:D7"/>
    <mergeCell ref="B8:C8"/>
    <mergeCell ref="B9:D9"/>
    <mergeCell ref="B10:D10"/>
    <mergeCell ref="B11:D11"/>
    <mergeCell ref="B12:D12"/>
    <mergeCell ref="B13:D13"/>
    <mergeCell ref="B14:D14"/>
  </mergeCells>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8F166-97C6-4ACA-925A-62A703FABF90}">
  <dimension ref="A1:XFD44"/>
  <sheetViews>
    <sheetView showGridLines="0" view="pageLayout" topLeftCell="A2" zoomScaleNormal="100" zoomScaleSheetLayoutView="110" workbookViewId="0">
      <selection activeCell="A6" sqref="A6"/>
    </sheetView>
  </sheetViews>
  <sheetFormatPr defaultColWidth="0" defaultRowHeight="0" customHeight="1" zeroHeight="1"/>
  <cols>
    <col min="1" max="1" width="43.36328125" style="88" customWidth="1"/>
    <col min="2" max="4" width="4.36328125" style="66" customWidth="1"/>
    <col min="5" max="5" width="77.81640625" style="66" customWidth="1"/>
    <col min="6" max="6" width="0.36328125" style="66" hidden="1" customWidth="1"/>
    <col min="7" max="8" width="11.36328125" style="66" hidden="1" customWidth="1"/>
    <col min="9" max="9" width="0" style="66" hidden="1" customWidth="1"/>
    <col min="10" max="10" width="0.36328125" style="66" hidden="1" customWidth="1"/>
    <col min="11" max="49" width="0" style="66" hidden="1" customWidth="1"/>
    <col min="50" max="238" width="11.36328125" style="66" hidden="1" customWidth="1"/>
    <col min="239" max="239" width="17.36328125" style="66" hidden="1" customWidth="1"/>
    <col min="240" max="240" width="7.36328125" style="66" hidden="1" customWidth="1"/>
    <col min="241" max="241" width="14.36328125" style="66" hidden="1" customWidth="1"/>
    <col min="242" max="242" width="16.36328125" style="66" hidden="1" customWidth="1"/>
    <col min="243" max="251" width="11.36328125" style="66" hidden="1" customWidth="1"/>
    <col min="252" max="252" width="0" style="66" hidden="1" customWidth="1"/>
    <col min="253" max="253" width="0.36328125" style="66" hidden="1" customWidth="1"/>
    <col min="254" max="255" width="11.36328125" style="66" hidden="1" customWidth="1"/>
    <col min="256" max="256" width="0" style="66" hidden="1" customWidth="1"/>
    <col min="257" max="257" width="0.36328125" style="66" hidden="1" customWidth="1"/>
    <col min="258" max="16383" width="10.36328125" style="66" hidden="1"/>
    <col min="16384" max="16384" width="3.36328125" style="66" hidden="1" customWidth="1"/>
  </cols>
  <sheetData>
    <row r="1" spans="1:8" ht="24" hidden="1" customHeight="1">
      <c r="A1" s="63"/>
      <c r="B1" s="64"/>
      <c r="C1" s="64"/>
      <c r="D1" s="64"/>
      <c r="E1" s="64"/>
      <c r="F1" s="65"/>
      <c r="G1" s="65"/>
      <c r="H1" s="65"/>
    </row>
    <row r="2" spans="1:8" ht="19.5" customHeight="1" thickBot="1">
      <c r="A2" s="64" t="s">
        <v>16</v>
      </c>
      <c r="B2" s="64"/>
      <c r="C2" s="65"/>
      <c r="D2" s="65"/>
      <c r="E2" s="65"/>
      <c r="F2" s="65"/>
      <c r="G2" s="65"/>
      <c r="H2" s="65"/>
    </row>
    <row r="3" spans="1:8" s="68" customFormat="1" ht="25.5" customHeight="1" thickTop="1" thickBot="1">
      <c r="A3" s="67" t="s">
        <v>17</v>
      </c>
      <c r="B3" s="1"/>
      <c r="C3" s="64"/>
      <c r="D3" s="64"/>
      <c r="E3" s="64"/>
      <c r="F3" s="64"/>
      <c r="G3" s="64"/>
      <c r="H3" s="64"/>
    </row>
    <row r="4" spans="1:8" s="68" customFormat="1" ht="25.5" customHeight="1" thickTop="1" thickBot="1">
      <c r="A4" s="67" t="s">
        <v>18</v>
      </c>
      <c r="B4" s="1"/>
      <c r="C4" s="64"/>
      <c r="D4" s="64"/>
      <c r="E4" s="64"/>
      <c r="F4" s="64"/>
      <c r="G4" s="64"/>
      <c r="H4" s="64"/>
    </row>
    <row r="5" spans="1:8" s="68" customFormat="1" ht="25.5" customHeight="1" thickTop="1" thickBot="1">
      <c r="A5" s="67" t="s">
        <v>19</v>
      </c>
      <c r="B5" s="1"/>
      <c r="C5" s="64"/>
      <c r="D5" s="64"/>
      <c r="E5" s="64"/>
      <c r="F5" s="64"/>
      <c r="G5" s="64"/>
      <c r="H5" s="64"/>
    </row>
    <row r="6" spans="1:8" s="68" customFormat="1" ht="25.5" customHeight="1" thickTop="1" thickBot="1">
      <c r="A6" s="67" t="s">
        <v>20</v>
      </c>
      <c r="B6" s="1"/>
      <c r="C6" s="64"/>
      <c r="D6" s="64"/>
      <c r="E6" s="64"/>
      <c r="F6" s="64"/>
      <c r="G6" s="64"/>
      <c r="H6" s="64"/>
    </row>
    <row r="7" spans="1:8" s="68" customFormat="1" ht="25.5" customHeight="1" thickTop="1" thickBot="1">
      <c r="A7" s="67" t="s">
        <v>21</v>
      </c>
      <c r="B7" s="1"/>
      <c r="C7" s="64"/>
      <c r="D7" s="64"/>
      <c r="E7" s="64"/>
      <c r="F7" s="64"/>
      <c r="G7" s="64"/>
      <c r="H7" s="64"/>
    </row>
    <row r="8" spans="1:8" s="68" customFormat="1" ht="25.5" customHeight="1" thickTop="1" thickBot="1">
      <c r="A8" s="67" t="s">
        <v>22</v>
      </c>
      <c r="B8" s="1"/>
      <c r="C8" s="64"/>
      <c r="D8" s="64"/>
      <c r="E8" s="64"/>
      <c r="F8" s="64"/>
      <c r="G8" s="64"/>
      <c r="H8" s="64"/>
    </row>
    <row r="9" spans="1:8" ht="25.5" customHeight="1" thickTop="1" thickBot="1">
      <c r="A9" s="69" t="s">
        <v>23</v>
      </c>
      <c r="B9" s="65"/>
      <c r="C9" s="65"/>
      <c r="D9" s="65"/>
      <c r="E9" s="65"/>
      <c r="F9" s="65"/>
      <c r="G9" s="65"/>
      <c r="H9" s="65"/>
    </row>
    <row r="10" spans="1:8" ht="25.5" customHeight="1" thickTop="1" thickBot="1">
      <c r="A10" s="67" t="s">
        <v>24</v>
      </c>
      <c r="B10" s="1"/>
      <c r="C10" s="65"/>
      <c r="D10" s="65"/>
      <c r="E10" s="65"/>
      <c r="F10" s="65"/>
      <c r="G10" s="65"/>
      <c r="H10" s="65"/>
    </row>
    <row r="11" spans="1:8" ht="25.5" customHeight="1" thickTop="1" thickBot="1">
      <c r="A11" s="67" t="s">
        <v>25</v>
      </c>
      <c r="B11" s="1"/>
      <c r="C11" s="65"/>
      <c r="D11" s="65"/>
      <c r="E11" s="65"/>
      <c r="F11" s="65"/>
      <c r="G11" s="65"/>
      <c r="H11" s="65"/>
    </row>
    <row r="12" spans="1:8" ht="25.5" customHeight="1" thickTop="1" thickBot="1">
      <c r="A12" s="67" t="s">
        <v>26</v>
      </c>
      <c r="B12" s="1"/>
      <c r="C12" s="65"/>
      <c r="D12" s="65"/>
      <c r="E12" s="65"/>
      <c r="F12" s="65"/>
      <c r="G12" s="65"/>
      <c r="H12" s="65"/>
    </row>
    <row r="13" spans="1:8" ht="25.5" customHeight="1" thickTop="1" thickBot="1">
      <c r="A13" s="65"/>
      <c r="B13" s="78" t="s">
        <v>27</v>
      </c>
      <c r="C13" s="78" t="s">
        <v>28</v>
      </c>
      <c r="D13" s="70"/>
      <c r="E13" s="65"/>
      <c r="F13" s="65"/>
      <c r="G13" s="65"/>
      <c r="H13" s="65"/>
    </row>
    <row r="14" spans="1:8" ht="25.5" customHeight="1" thickTop="1" thickBot="1">
      <c r="A14" s="67" t="s">
        <v>29</v>
      </c>
      <c r="B14" s="1"/>
      <c r="C14" s="1"/>
      <c r="D14" s="64"/>
      <c r="E14" s="64"/>
      <c r="F14" s="64"/>
      <c r="G14" s="64"/>
      <c r="H14" s="64"/>
    </row>
    <row r="15" spans="1:8" ht="25.5" customHeight="1" thickTop="1" thickBot="1">
      <c r="A15" s="71" t="s">
        <v>30</v>
      </c>
      <c r="B15" s="1"/>
      <c r="C15" s="1"/>
      <c r="D15" s="64"/>
      <c r="E15" s="64"/>
      <c r="F15" s="64"/>
      <c r="G15" s="64"/>
      <c r="H15" s="64"/>
    </row>
    <row r="16" spans="1:8" ht="25.5" customHeight="1" thickTop="1" thickBot="1">
      <c r="A16" s="71" t="s">
        <v>31</v>
      </c>
      <c r="B16" s="122"/>
      <c r="C16" s="122"/>
      <c r="D16" s="122"/>
      <c r="E16" s="122"/>
      <c r="F16" s="64"/>
      <c r="G16" s="64"/>
      <c r="H16" s="64"/>
    </row>
    <row r="17" spans="1:16384" s="66" customFormat="1" ht="39.65" customHeight="1" thickTop="1" thickBot="1">
      <c r="A17" s="67" t="s">
        <v>32</v>
      </c>
      <c r="B17" s="1"/>
      <c r="C17" s="1"/>
      <c r="D17" s="64"/>
      <c r="E17" s="64"/>
      <c r="F17" s="64"/>
      <c r="G17" s="64"/>
      <c r="H17" s="64"/>
    </row>
    <row r="18" spans="1:16384" s="66" customFormat="1" ht="25.5" customHeight="1" thickTop="1" thickBot="1">
      <c r="A18" s="71" t="s">
        <v>33</v>
      </c>
      <c r="B18" s="123"/>
      <c r="C18" s="123"/>
      <c r="D18" s="123"/>
      <c r="E18" s="123"/>
      <c r="F18" s="123"/>
      <c r="G18" s="123"/>
      <c r="H18" s="123"/>
    </row>
    <row r="19" spans="1:16384" s="66" customFormat="1" ht="25.5" customHeight="1" thickTop="1" thickBot="1">
      <c r="A19" s="67" t="s">
        <v>34</v>
      </c>
      <c r="B19" s="2"/>
      <c r="C19" s="2"/>
      <c r="D19" s="73"/>
      <c r="E19" s="73"/>
      <c r="F19" s="64"/>
      <c r="G19" s="64"/>
      <c r="H19" s="64"/>
    </row>
    <row r="20" spans="1:16384" s="66" customFormat="1" ht="25.5" customHeight="1" thickTop="1" thickBot="1">
      <c r="A20" s="71" t="s">
        <v>35</v>
      </c>
      <c r="B20" s="122"/>
      <c r="C20" s="122"/>
      <c r="D20" s="122"/>
      <c r="E20" s="122"/>
      <c r="F20" s="64"/>
      <c r="G20" s="64"/>
      <c r="H20" s="64"/>
    </row>
    <row r="21" spans="1:16384" s="75" customFormat="1" ht="24.75" customHeight="1" thickTop="1" thickBot="1">
      <c r="A21" s="67" t="s">
        <v>36</v>
      </c>
      <c r="B21" s="2"/>
      <c r="C21" s="1"/>
      <c r="D21" s="64"/>
      <c r="E21" s="64"/>
      <c r="F21" s="74"/>
      <c r="G21" s="74"/>
      <c r="H21" s="74"/>
    </row>
    <row r="22" spans="1:16384" s="75" customFormat="1" ht="25.5" customHeight="1" thickTop="1" thickBot="1">
      <c r="A22" s="71" t="s">
        <v>37</v>
      </c>
      <c r="B22" s="122"/>
      <c r="C22" s="122"/>
      <c r="D22" s="122"/>
      <c r="E22" s="122"/>
      <c r="F22" s="74"/>
      <c r="G22" s="74"/>
      <c r="H22" s="74"/>
    </row>
    <row r="23" spans="1:16384" s="75" customFormat="1" ht="25.5" customHeight="1" thickTop="1" thickBot="1">
      <c r="A23" s="67" t="s">
        <v>38</v>
      </c>
      <c r="B23" s="2"/>
      <c r="C23" s="1"/>
      <c r="D23" s="64"/>
      <c r="E23" s="64"/>
      <c r="F23" s="74"/>
      <c r="G23" s="74"/>
      <c r="H23" s="74"/>
    </row>
    <row r="24" spans="1:16384" s="66" customFormat="1" ht="25.5" customHeight="1" thickTop="1" thickBot="1">
      <c r="A24" s="71" t="s">
        <v>37</v>
      </c>
      <c r="B24" s="122"/>
      <c r="C24" s="122"/>
      <c r="D24" s="122"/>
      <c r="E24" s="122"/>
      <c r="F24" s="64"/>
      <c r="G24" s="64"/>
      <c r="H24" s="64"/>
    </row>
    <row r="25" spans="1:16384" s="77" customFormat="1" ht="24" customHeight="1" thickTop="1" thickBot="1">
      <c r="A25" s="67" t="s">
        <v>39</v>
      </c>
      <c r="B25" s="122"/>
      <c r="C25" s="122"/>
      <c r="D25" s="122"/>
      <c r="E25" s="122"/>
      <c r="F25" s="76"/>
      <c r="G25" s="76"/>
      <c r="H25" s="76"/>
    </row>
    <row r="26" spans="1:16384" s="66" customFormat="1" ht="24" customHeight="1" thickTop="1" thickBot="1">
      <c r="A26" s="67" t="s">
        <v>40</v>
      </c>
      <c r="B26" s="122"/>
      <c r="C26" s="122"/>
      <c r="D26" s="122"/>
      <c r="E26" s="122"/>
      <c r="F26" s="64"/>
      <c r="G26" s="64"/>
      <c r="H26" s="64"/>
    </row>
    <row r="27" spans="1:16384" s="66" customFormat="1" ht="24" customHeight="1" thickTop="1" thickBot="1">
      <c r="A27" s="67" t="s">
        <v>41</v>
      </c>
      <c r="B27" s="122"/>
      <c r="C27" s="122"/>
      <c r="D27" s="122"/>
      <c r="E27" s="122"/>
      <c r="F27" s="64"/>
      <c r="G27" s="64"/>
      <c r="H27" s="64"/>
    </row>
    <row r="28" spans="1:16384" s="66" customFormat="1" ht="24" customHeight="1" thickTop="1" thickBot="1">
      <c r="A28" s="67" t="s">
        <v>42</v>
      </c>
      <c r="B28" s="122"/>
      <c r="C28" s="122"/>
      <c r="D28" s="122"/>
      <c r="E28" s="122"/>
      <c r="F28" s="72"/>
      <c r="G28" s="64"/>
      <c r="H28" s="64"/>
    </row>
    <row r="29" spans="1:16384" s="64" customFormat="1" ht="19.399999999999999" customHeight="1" thickTop="1">
      <c r="F29" s="64" t="s">
        <v>28</v>
      </c>
      <c r="G29" s="64" t="s">
        <v>3125</v>
      </c>
      <c r="H29" s="64" t="s">
        <v>28</v>
      </c>
      <c r="I29" s="64" t="s">
        <v>3125</v>
      </c>
      <c r="J29" s="64" t="s">
        <v>28</v>
      </c>
      <c r="K29" s="64" t="s">
        <v>3125</v>
      </c>
      <c r="L29" s="64" t="s">
        <v>28</v>
      </c>
      <c r="M29" s="64" t="s">
        <v>3125</v>
      </c>
      <c r="N29" s="64" t="s">
        <v>28</v>
      </c>
      <c r="O29" s="64" t="s">
        <v>3125</v>
      </c>
      <c r="P29" s="64" t="s">
        <v>28</v>
      </c>
      <c r="Q29" s="64" t="s">
        <v>3125</v>
      </c>
      <c r="R29" s="64" t="s">
        <v>28</v>
      </c>
      <c r="S29" s="64" t="s">
        <v>3125</v>
      </c>
      <c r="T29" s="64" t="s">
        <v>28</v>
      </c>
      <c r="U29" s="64" t="s">
        <v>3125</v>
      </c>
      <c r="V29" s="64" t="s">
        <v>28</v>
      </c>
      <c r="W29" s="64" t="s">
        <v>3125</v>
      </c>
      <c r="X29" s="64" t="s">
        <v>28</v>
      </c>
      <c r="Y29" s="64" t="s">
        <v>3125</v>
      </c>
      <c r="Z29" s="64" t="s">
        <v>28</v>
      </c>
      <c r="AA29" s="64" t="s">
        <v>3125</v>
      </c>
      <c r="AB29" s="64" t="s">
        <v>28</v>
      </c>
      <c r="AC29" s="64" t="s">
        <v>3125</v>
      </c>
      <c r="AD29" s="64" t="s">
        <v>28</v>
      </c>
      <c r="AE29" s="64" t="s">
        <v>3125</v>
      </c>
      <c r="AF29" s="64" t="s">
        <v>28</v>
      </c>
      <c r="AG29" s="64" t="s">
        <v>3125</v>
      </c>
      <c r="AH29" s="64" t="s">
        <v>28</v>
      </c>
      <c r="AI29" s="64" t="s">
        <v>3125</v>
      </c>
      <c r="AJ29" s="64" t="s">
        <v>28</v>
      </c>
      <c r="AK29" s="64" t="s">
        <v>3125</v>
      </c>
      <c r="AL29" s="64" t="s">
        <v>28</v>
      </c>
      <c r="AM29" s="64" t="s">
        <v>3125</v>
      </c>
      <c r="AN29" s="64" t="s">
        <v>28</v>
      </c>
      <c r="AO29" s="64" t="s">
        <v>3125</v>
      </c>
      <c r="AP29" s="64" t="s">
        <v>28</v>
      </c>
      <c r="AQ29" s="64" t="s">
        <v>3125</v>
      </c>
      <c r="AR29" s="64" t="s">
        <v>28</v>
      </c>
      <c r="AS29" s="64" t="s">
        <v>3125</v>
      </c>
      <c r="AT29" s="64" t="s">
        <v>28</v>
      </c>
      <c r="AU29" s="64" t="s">
        <v>3125</v>
      </c>
      <c r="AV29" s="64" t="s">
        <v>28</v>
      </c>
      <c r="AW29" s="64" t="s">
        <v>3125</v>
      </c>
      <c r="AX29" s="64" t="s">
        <v>28</v>
      </c>
      <c r="AY29" s="64" t="s">
        <v>3125</v>
      </c>
      <c r="AZ29" s="64" t="s">
        <v>28</v>
      </c>
      <c r="BA29" s="64" t="s">
        <v>3125</v>
      </c>
      <c r="BB29" s="64" t="s">
        <v>28</v>
      </c>
      <c r="BC29" s="64" t="s">
        <v>3125</v>
      </c>
      <c r="BD29" s="64" t="s">
        <v>28</v>
      </c>
      <c r="BE29" s="64" t="s">
        <v>3125</v>
      </c>
      <c r="BF29" s="64" t="s">
        <v>28</v>
      </c>
      <c r="BG29" s="64" t="s">
        <v>3125</v>
      </c>
      <c r="BH29" s="64" t="s">
        <v>28</v>
      </c>
      <c r="BI29" s="64" t="s">
        <v>3125</v>
      </c>
      <c r="BJ29" s="64" t="s">
        <v>28</v>
      </c>
      <c r="BK29" s="64" t="s">
        <v>3125</v>
      </c>
      <c r="BL29" s="64" t="s">
        <v>28</v>
      </c>
      <c r="BM29" s="64" t="s">
        <v>3125</v>
      </c>
      <c r="BN29" s="64" t="s">
        <v>28</v>
      </c>
      <c r="BO29" s="64" t="s">
        <v>3125</v>
      </c>
      <c r="BP29" s="64" t="s">
        <v>28</v>
      </c>
      <c r="BQ29" s="64" t="s">
        <v>3125</v>
      </c>
      <c r="BR29" s="64" t="s">
        <v>28</v>
      </c>
      <c r="BS29" s="64" t="s">
        <v>3125</v>
      </c>
      <c r="BT29" s="64" t="s">
        <v>28</v>
      </c>
      <c r="BU29" s="64" t="s">
        <v>3125</v>
      </c>
      <c r="BV29" s="64" t="s">
        <v>28</v>
      </c>
      <c r="BW29" s="64" t="s">
        <v>3125</v>
      </c>
      <c r="BX29" s="64" t="s">
        <v>28</v>
      </c>
      <c r="BY29" s="64" t="s">
        <v>3125</v>
      </c>
      <c r="BZ29" s="64" t="s">
        <v>28</v>
      </c>
      <c r="CA29" s="64" t="s">
        <v>3125</v>
      </c>
      <c r="CB29" s="64" t="s">
        <v>28</v>
      </c>
      <c r="CC29" s="64" t="s">
        <v>3125</v>
      </c>
      <c r="CD29" s="64" t="s">
        <v>28</v>
      </c>
      <c r="CE29" s="64" t="s">
        <v>3125</v>
      </c>
      <c r="CF29" s="64" t="s">
        <v>28</v>
      </c>
      <c r="CG29" s="64" t="s">
        <v>3125</v>
      </c>
      <c r="CH29" s="64" t="s">
        <v>28</v>
      </c>
      <c r="CI29" s="64" t="s">
        <v>3125</v>
      </c>
      <c r="CJ29" s="64" t="s">
        <v>28</v>
      </c>
      <c r="CK29" s="64" t="s">
        <v>3125</v>
      </c>
      <c r="CL29" s="64" t="s">
        <v>28</v>
      </c>
      <c r="CM29" s="64" t="s">
        <v>3125</v>
      </c>
      <c r="CN29" s="64" t="s">
        <v>28</v>
      </c>
      <c r="CO29" s="64" t="s">
        <v>3125</v>
      </c>
      <c r="CP29" s="64" t="s">
        <v>28</v>
      </c>
      <c r="CQ29" s="64" t="s">
        <v>3125</v>
      </c>
      <c r="CR29" s="64" t="s">
        <v>28</v>
      </c>
      <c r="CS29" s="64" t="s">
        <v>3125</v>
      </c>
      <c r="CT29" s="64" t="s">
        <v>28</v>
      </c>
      <c r="CU29" s="64" t="s">
        <v>3125</v>
      </c>
      <c r="CV29" s="64" t="s">
        <v>28</v>
      </c>
      <c r="CW29" s="64" t="s">
        <v>3125</v>
      </c>
      <c r="CX29" s="64" t="s">
        <v>28</v>
      </c>
      <c r="CY29" s="64" t="s">
        <v>3125</v>
      </c>
      <c r="CZ29" s="64" t="s">
        <v>28</v>
      </c>
      <c r="DA29" s="64" t="s">
        <v>3125</v>
      </c>
      <c r="DB29" s="64" t="s">
        <v>28</v>
      </c>
      <c r="DC29" s="64" t="s">
        <v>3125</v>
      </c>
      <c r="DD29" s="64" t="s">
        <v>28</v>
      </c>
      <c r="DE29" s="64" t="s">
        <v>3125</v>
      </c>
      <c r="DF29" s="64" t="s">
        <v>28</v>
      </c>
      <c r="DG29" s="64" t="s">
        <v>3125</v>
      </c>
      <c r="DH29" s="64" t="s">
        <v>28</v>
      </c>
      <c r="DI29" s="64" t="s">
        <v>3125</v>
      </c>
      <c r="DJ29" s="64" t="s">
        <v>28</v>
      </c>
      <c r="DK29" s="64" t="s">
        <v>3125</v>
      </c>
      <c r="DL29" s="64" t="s">
        <v>28</v>
      </c>
      <c r="DM29" s="64" t="s">
        <v>3125</v>
      </c>
      <c r="DN29" s="64" t="s">
        <v>28</v>
      </c>
      <c r="DO29" s="64" t="s">
        <v>3125</v>
      </c>
      <c r="DP29" s="64" t="s">
        <v>28</v>
      </c>
      <c r="DQ29" s="64" t="s">
        <v>3125</v>
      </c>
      <c r="DR29" s="64" t="s">
        <v>28</v>
      </c>
      <c r="DS29" s="64" t="s">
        <v>3125</v>
      </c>
      <c r="DT29" s="64" t="s">
        <v>28</v>
      </c>
      <c r="DU29" s="64" t="s">
        <v>3125</v>
      </c>
      <c r="DV29" s="64" t="s">
        <v>28</v>
      </c>
      <c r="DW29" s="64" t="s">
        <v>3125</v>
      </c>
      <c r="DX29" s="64" t="s">
        <v>28</v>
      </c>
      <c r="DY29" s="64" t="s">
        <v>3125</v>
      </c>
      <c r="DZ29" s="64" t="s">
        <v>28</v>
      </c>
      <c r="EA29" s="64" t="s">
        <v>3125</v>
      </c>
      <c r="EB29" s="64" t="s">
        <v>28</v>
      </c>
      <c r="EC29" s="64" t="s">
        <v>3125</v>
      </c>
      <c r="ED29" s="64" t="s">
        <v>28</v>
      </c>
      <c r="EE29" s="64" t="s">
        <v>3125</v>
      </c>
      <c r="EF29" s="64" t="s">
        <v>28</v>
      </c>
      <c r="EG29" s="64" t="s">
        <v>3125</v>
      </c>
      <c r="EH29" s="64" t="s">
        <v>28</v>
      </c>
      <c r="EI29" s="64" t="s">
        <v>3125</v>
      </c>
      <c r="EJ29" s="64" t="s">
        <v>28</v>
      </c>
      <c r="EK29" s="64" t="s">
        <v>3125</v>
      </c>
      <c r="EL29" s="64" t="s">
        <v>28</v>
      </c>
      <c r="EM29" s="64" t="s">
        <v>3125</v>
      </c>
      <c r="EN29" s="64" t="s">
        <v>28</v>
      </c>
      <c r="EO29" s="64" t="s">
        <v>3125</v>
      </c>
      <c r="EP29" s="64" t="s">
        <v>28</v>
      </c>
      <c r="EQ29" s="64" t="s">
        <v>3125</v>
      </c>
      <c r="ER29" s="64" t="s">
        <v>28</v>
      </c>
      <c r="ES29" s="64" t="s">
        <v>3125</v>
      </c>
      <c r="ET29" s="64" t="s">
        <v>28</v>
      </c>
      <c r="EU29" s="64" t="s">
        <v>3125</v>
      </c>
      <c r="EV29" s="64" t="s">
        <v>28</v>
      </c>
      <c r="EW29" s="64" t="s">
        <v>3125</v>
      </c>
      <c r="EX29" s="64" t="s">
        <v>28</v>
      </c>
      <c r="EY29" s="64" t="s">
        <v>3125</v>
      </c>
      <c r="EZ29" s="64" t="s">
        <v>28</v>
      </c>
      <c r="FA29" s="64" t="s">
        <v>3125</v>
      </c>
      <c r="FB29" s="64" t="s">
        <v>28</v>
      </c>
      <c r="FC29" s="64" t="s">
        <v>3125</v>
      </c>
      <c r="FD29" s="64" t="s">
        <v>28</v>
      </c>
      <c r="FE29" s="64" t="s">
        <v>3125</v>
      </c>
      <c r="FF29" s="64" t="s">
        <v>28</v>
      </c>
      <c r="FG29" s="64" t="s">
        <v>3125</v>
      </c>
      <c r="FH29" s="64" t="s">
        <v>28</v>
      </c>
      <c r="FI29" s="64" t="s">
        <v>3125</v>
      </c>
      <c r="FJ29" s="64" t="s">
        <v>28</v>
      </c>
      <c r="FK29" s="64" t="s">
        <v>3125</v>
      </c>
      <c r="FL29" s="64" t="s">
        <v>28</v>
      </c>
      <c r="FM29" s="64" t="s">
        <v>3125</v>
      </c>
      <c r="FN29" s="64" t="s">
        <v>28</v>
      </c>
      <c r="FO29" s="64" t="s">
        <v>3125</v>
      </c>
      <c r="FP29" s="64" t="s">
        <v>28</v>
      </c>
      <c r="FQ29" s="64" t="s">
        <v>3125</v>
      </c>
      <c r="FR29" s="64" t="s">
        <v>28</v>
      </c>
      <c r="FS29" s="64" t="s">
        <v>3125</v>
      </c>
      <c r="FT29" s="64" t="s">
        <v>28</v>
      </c>
      <c r="FU29" s="64" t="s">
        <v>3125</v>
      </c>
      <c r="FV29" s="64" t="s">
        <v>28</v>
      </c>
      <c r="FW29" s="64" t="s">
        <v>3125</v>
      </c>
      <c r="FX29" s="64" t="s">
        <v>28</v>
      </c>
      <c r="FY29" s="64" t="s">
        <v>3125</v>
      </c>
      <c r="FZ29" s="64" t="s">
        <v>28</v>
      </c>
      <c r="GA29" s="64" t="s">
        <v>3125</v>
      </c>
      <c r="GB29" s="64" t="s">
        <v>28</v>
      </c>
      <c r="GC29" s="64" t="s">
        <v>3125</v>
      </c>
      <c r="GD29" s="64" t="s">
        <v>28</v>
      </c>
      <c r="GE29" s="64" t="s">
        <v>3125</v>
      </c>
      <c r="GF29" s="64" t="s">
        <v>28</v>
      </c>
      <c r="GG29" s="64" t="s">
        <v>3125</v>
      </c>
      <c r="GH29" s="64" t="s">
        <v>28</v>
      </c>
      <c r="GI29" s="64" t="s">
        <v>3125</v>
      </c>
      <c r="GJ29" s="64" t="s">
        <v>28</v>
      </c>
      <c r="GK29" s="64" t="s">
        <v>3125</v>
      </c>
      <c r="GL29" s="64" t="s">
        <v>28</v>
      </c>
      <c r="GM29" s="64" t="s">
        <v>3125</v>
      </c>
      <c r="GN29" s="64" t="s">
        <v>28</v>
      </c>
      <c r="GO29" s="64" t="s">
        <v>3125</v>
      </c>
      <c r="GP29" s="64" t="s">
        <v>28</v>
      </c>
      <c r="GQ29" s="64" t="s">
        <v>3125</v>
      </c>
      <c r="GR29" s="64" t="s">
        <v>28</v>
      </c>
      <c r="GS29" s="64" t="s">
        <v>3125</v>
      </c>
      <c r="GT29" s="64" t="s">
        <v>28</v>
      </c>
      <c r="GU29" s="64" t="s">
        <v>3125</v>
      </c>
      <c r="GV29" s="64" t="s">
        <v>28</v>
      </c>
      <c r="GW29" s="64" t="s">
        <v>3125</v>
      </c>
      <c r="GX29" s="64" t="s">
        <v>28</v>
      </c>
      <c r="GY29" s="64" t="s">
        <v>3125</v>
      </c>
      <c r="GZ29" s="64" t="s">
        <v>28</v>
      </c>
      <c r="HA29" s="64" t="s">
        <v>3125</v>
      </c>
      <c r="HB29" s="64" t="s">
        <v>28</v>
      </c>
      <c r="HC29" s="64" t="s">
        <v>3125</v>
      </c>
      <c r="HD29" s="64" t="s">
        <v>28</v>
      </c>
      <c r="HE29" s="64" t="s">
        <v>3125</v>
      </c>
      <c r="HF29" s="64" t="s">
        <v>28</v>
      </c>
      <c r="HG29" s="64" t="s">
        <v>3125</v>
      </c>
      <c r="HH29" s="64" t="s">
        <v>28</v>
      </c>
      <c r="HI29" s="64" t="s">
        <v>3125</v>
      </c>
      <c r="HJ29" s="64" t="s">
        <v>28</v>
      </c>
      <c r="HK29" s="64" t="s">
        <v>3125</v>
      </c>
      <c r="HL29" s="64" t="s">
        <v>28</v>
      </c>
      <c r="HM29" s="64" t="s">
        <v>3125</v>
      </c>
      <c r="HN29" s="64" t="s">
        <v>28</v>
      </c>
      <c r="HO29" s="64" t="s">
        <v>3125</v>
      </c>
      <c r="HP29" s="64" t="s">
        <v>28</v>
      </c>
      <c r="HQ29" s="64" t="s">
        <v>3125</v>
      </c>
      <c r="HR29" s="64" t="s">
        <v>28</v>
      </c>
      <c r="HS29" s="64" t="s">
        <v>3125</v>
      </c>
      <c r="HT29" s="64" t="s">
        <v>28</v>
      </c>
      <c r="HU29" s="64" t="s">
        <v>3125</v>
      </c>
      <c r="HV29" s="64" t="s">
        <v>28</v>
      </c>
      <c r="HW29" s="64" t="s">
        <v>3125</v>
      </c>
      <c r="HX29" s="64" t="s">
        <v>28</v>
      </c>
      <c r="HY29" s="64" t="s">
        <v>3125</v>
      </c>
      <c r="HZ29" s="64" t="s">
        <v>28</v>
      </c>
      <c r="IA29" s="64" t="s">
        <v>3125</v>
      </c>
      <c r="IB29" s="64" t="s">
        <v>28</v>
      </c>
      <c r="IC29" s="64" t="s">
        <v>3125</v>
      </c>
      <c r="ID29" s="64" t="s">
        <v>28</v>
      </c>
      <c r="IE29" s="64" t="s">
        <v>3125</v>
      </c>
      <c r="IF29" s="64" t="s">
        <v>28</v>
      </c>
      <c r="IG29" s="64" t="s">
        <v>3125</v>
      </c>
      <c r="IH29" s="64" t="s">
        <v>28</v>
      </c>
      <c r="II29" s="64" t="s">
        <v>3125</v>
      </c>
      <c r="IJ29" s="64" t="s">
        <v>28</v>
      </c>
      <c r="IK29" s="64" t="s">
        <v>3125</v>
      </c>
      <c r="IL29" s="64" t="s">
        <v>28</v>
      </c>
      <c r="IM29" s="64" t="s">
        <v>3125</v>
      </c>
      <c r="IN29" s="64" t="s">
        <v>28</v>
      </c>
      <c r="IO29" s="64" t="s">
        <v>3125</v>
      </c>
      <c r="IP29" s="64" t="s">
        <v>28</v>
      </c>
      <c r="IQ29" s="64" t="s">
        <v>3125</v>
      </c>
      <c r="IR29" s="64" t="s">
        <v>28</v>
      </c>
      <c r="IS29" s="64" t="s">
        <v>3125</v>
      </c>
      <c r="IT29" s="64" t="s">
        <v>28</v>
      </c>
      <c r="IU29" s="64" t="s">
        <v>3125</v>
      </c>
      <c r="IV29" s="64" t="s">
        <v>28</v>
      </c>
      <c r="IW29" s="64" t="s">
        <v>3125</v>
      </c>
      <c r="IX29" s="64" t="s">
        <v>28</v>
      </c>
      <c r="IY29" s="64" t="s">
        <v>3125</v>
      </c>
      <c r="IZ29" s="64" t="s">
        <v>28</v>
      </c>
      <c r="JA29" s="64" t="s">
        <v>3125</v>
      </c>
      <c r="JB29" s="64" t="s">
        <v>28</v>
      </c>
      <c r="JC29" s="64" t="s">
        <v>3125</v>
      </c>
      <c r="JD29" s="64" t="s">
        <v>28</v>
      </c>
      <c r="JE29" s="64" t="s">
        <v>3125</v>
      </c>
      <c r="JF29" s="64" t="s">
        <v>28</v>
      </c>
      <c r="JG29" s="64" t="s">
        <v>3125</v>
      </c>
      <c r="JH29" s="64" t="s">
        <v>28</v>
      </c>
      <c r="JI29" s="64" t="s">
        <v>3125</v>
      </c>
      <c r="JJ29" s="64" t="s">
        <v>28</v>
      </c>
      <c r="JK29" s="64" t="s">
        <v>3125</v>
      </c>
      <c r="JL29" s="64" t="s">
        <v>28</v>
      </c>
      <c r="JM29" s="64" t="s">
        <v>3125</v>
      </c>
      <c r="JN29" s="64" t="s">
        <v>28</v>
      </c>
      <c r="JO29" s="64" t="s">
        <v>3125</v>
      </c>
      <c r="JP29" s="64" t="s">
        <v>28</v>
      </c>
      <c r="JQ29" s="64" t="s">
        <v>3125</v>
      </c>
      <c r="JR29" s="64" t="s">
        <v>28</v>
      </c>
      <c r="JS29" s="64" t="s">
        <v>3125</v>
      </c>
      <c r="JT29" s="64" t="s">
        <v>28</v>
      </c>
      <c r="JU29" s="64" t="s">
        <v>3125</v>
      </c>
      <c r="JV29" s="64" t="s">
        <v>28</v>
      </c>
      <c r="JW29" s="64" t="s">
        <v>3125</v>
      </c>
      <c r="JX29" s="64" t="s">
        <v>28</v>
      </c>
      <c r="JY29" s="64" t="s">
        <v>3125</v>
      </c>
      <c r="JZ29" s="64" t="s">
        <v>28</v>
      </c>
      <c r="KA29" s="64" t="s">
        <v>3125</v>
      </c>
      <c r="KB29" s="64" t="s">
        <v>28</v>
      </c>
      <c r="KC29" s="64" t="s">
        <v>3125</v>
      </c>
      <c r="KD29" s="64" t="s">
        <v>28</v>
      </c>
      <c r="KE29" s="64" t="s">
        <v>3125</v>
      </c>
      <c r="KF29" s="64" t="s">
        <v>28</v>
      </c>
      <c r="KG29" s="64" t="s">
        <v>3125</v>
      </c>
      <c r="KH29" s="64" t="s">
        <v>28</v>
      </c>
      <c r="KI29" s="64" t="s">
        <v>3125</v>
      </c>
      <c r="KJ29" s="64" t="s">
        <v>28</v>
      </c>
      <c r="KK29" s="64" t="s">
        <v>3125</v>
      </c>
      <c r="KL29" s="64" t="s">
        <v>28</v>
      </c>
      <c r="KM29" s="64" t="s">
        <v>3125</v>
      </c>
      <c r="KN29" s="64" t="s">
        <v>28</v>
      </c>
      <c r="KO29" s="64" t="s">
        <v>3125</v>
      </c>
      <c r="KP29" s="64" t="s">
        <v>28</v>
      </c>
      <c r="KQ29" s="64" t="s">
        <v>3125</v>
      </c>
      <c r="KR29" s="64" t="s">
        <v>28</v>
      </c>
      <c r="KS29" s="64" t="s">
        <v>3125</v>
      </c>
      <c r="KT29" s="64" t="s">
        <v>28</v>
      </c>
      <c r="KU29" s="64" t="s">
        <v>3125</v>
      </c>
      <c r="KV29" s="64" t="s">
        <v>28</v>
      </c>
      <c r="KW29" s="64" t="s">
        <v>3125</v>
      </c>
      <c r="KX29" s="64" t="s">
        <v>28</v>
      </c>
      <c r="KY29" s="64" t="s">
        <v>3125</v>
      </c>
      <c r="KZ29" s="64" t="s">
        <v>28</v>
      </c>
      <c r="LA29" s="64" t="s">
        <v>3125</v>
      </c>
      <c r="LB29" s="64" t="s">
        <v>28</v>
      </c>
      <c r="LC29" s="64" t="s">
        <v>3125</v>
      </c>
      <c r="LD29" s="64" t="s">
        <v>28</v>
      </c>
      <c r="LE29" s="64" t="s">
        <v>3125</v>
      </c>
      <c r="LF29" s="64" t="s">
        <v>28</v>
      </c>
      <c r="LG29" s="64" t="s">
        <v>3125</v>
      </c>
      <c r="LH29" s="64" t="s">
        <v>28</v>
      </c>
      <c r="LI29" s="64" t="s">
        <v>3125</v>
      </c>
      <c r="LJ29" s="64" t="s">
        <v>28</v>
      </c>
      <c r="LK29" s="64" t="s">
        <v>3125</v>
      </c>
      <c r="LL29" s="64" t="s">
        <v>28</v>
      </c>
      <c r="LM29" s="64" t="s">
        <v>3125</v>
      </c>
      <c r="LN29" s="64" t="s">
        <v>28</v>
      </c>
      <c r="LO29" s="64" t="s">
        <v>3125</v>
      </c>
      <c r="LP29" s="64" t="s">
        <v>28</v>
      </c>
      <c r="LQ29" s="64" t="s">
        <v>3125</v>
      </c>
      <c r="LR29" s="64" t="s">
        <v>28</v>
      </c>
      <c r="LS29" s="64" t="s">
        <v>3125</v>
      </c>
      <c r="LT29" s="64" t="s">
        <v>28</v>
      </c>
      <c r="LU29" s="64" t="s">
        <v>3125</v>
      </c>
      <c r="LV29" s="64" t="s">
        <v>28</v>
      </c>
      <c r="LW29" s="64" t="s">
        <v>3125</v>
      </c>
      <c r="LX29" s="64" t="s">
        <v>28</v>
      </c>
      <c r="LY29" s="64" t="s">
        <v>3125</v>
      </c>
      <c r="LZ29" s="64" t="s">
        <v>28</v>
      </c>
      <c r="MA29" s="64" t="s">
        <v>3125</v>
      </c>
      <c r="MB29" s="64" t="s">
        <v>28</v>
      </c>
      <c r="MC29" s="64" t="s">
        <v>3125</v>
      </c>
      <c r="MD29" s="64" t="s">
        <v>28</v>
      </c>
      <c r="ME29" s="64" t="s">
        <v>3125</v>
      </c>
      <c r="MF29" s="64" t="s">
        <v>28</v>
      </c>
      <c r="MG29" s="64" t="s">
        <v>3125</v>
      </c>
      <c r="MH29" s="64" t="s">
        <v>28</v>
      </c>
      <c r="MI29" s="64" t="s">
        <v>3125</v>
      </c>
      <c r="MJ29" s="64" t="s">
        <v>28</v>
      </c>
      <c r="MK29" s="64" t="s">
        <v>3125</v>
      </c>
      <c r="ML29" s="64" t="s">
        <v>28</v>
      </c>
      <c r="MM29" s="64" t="s">
        <v>3125</v>
      </c>
      <c r="MN29" s="64" t="s">
        <v>28</v>
      </c>
      <c r="MO29" s="64" t="s">
        <v>3125</v>
      </c>
      <c r="MP29" s="64" t="s">
        <v>28</v>
      </c>
      <c r="MQ29" s="64" t="s">
        <v>3125</v>
      </c>
      <c r="MR29" s="64" t="s">
        <v>28</v>
      </c>
      <c r="MS29" s="64" t="s">
        <v>3125</v>
      </c>
      <c r="MT29" s="64" t="s">
        <v>28</v>
      </c>
      <c r="MU29" s="64" t="s">
        <v>3125</v>
      </c>
      <c r="MV29" s="64" t="s">
        <v>28</v>
      </c>
      <c r="MW29" s="64" t="s">
        <v>3125</v>
      </c>
      <c r="MX29" s="64" t="s">
        <v>28</v>
      </c>
      <c r="MY29" s="64" t="s">
        <v>3125</v>
      </c>
      <c r="MZ29" s="64" t="s">
        <v>28</v>
      </c>
      <c r="NA29" s="64" t="s">
        <v>3125</v>
      </c>
      <c r="NB29" s="64" t="s">
        <v>28</v>
      </c>
      <c r="NC29" s="64" t="s">
        <v>3125</v>
      </c>
      <c r="ND29" s="64" t="s">
        <v>28</v>
      </c>
      <c r="NE29" s="64" t="s">
        <v>3125</v>
      </c>
      <c r="NF29" s="64" t="s">
        <v>28</v>
      </c>
      <c r="NG29" s="64" t="s">
        <v>3125</v>
      </c>
      <c r="NH29" s="64" t="s">
        <v>28</v>
      </c>
      <c r="NI29" s="64" t="s">
        <v>3125</v>
      </c>
      <c r="NJ29" s="64" t="s">
        <v>28</v>
      </c>
      <c r="NK29" s="64" t="s">
        <v>3125</v>
      </c>
      <c r="NL29" s="64" t="s">
        <v>28</v>
      </c>
      <c r="NM29" s="64" t="s">
        <v>3125</v>
      </c>
      <c r="NN29" s="64" t="s">
        <v>28</v>
      </c>
      <c r="NO29" s="64" t="s">
        <v>3125</v>
      </c>
      <c r="NP29" s="64" t="s">
        <v>28</v>
      </c>
      <c r="NQ29" s="64" t="s">
        <v>3125</v>
      </c>
      <c r="NR29" s="64" t="s">
        <v>28</v>
      </c>
      <c r="NS29" s="64" t="s">
        <v>3125</v>
      </c>
      <c r="NT29" s="64" t="s">
        <v>28</v>
      </c>
      <c r="NU29" s="64" t="s">
        <v>3125</v>
      </c>
      <c r="NV29" s="64" t="s">
        <v>28</v>
      </c>
      <c r="NW29" s="64" t="s">
        <v>3125</v>
      </c>
      <c r="NX29" s="64" t="s">
        <v>28</v>
      </c>
      <c r="NY29" s="64" t="s">
        <v>3125</v>
      </c>
      <c r="NZ29" s="64" t="s">
        <v>28</v>
      </c>
      <c r="OA29" s="64" t="s">
        <v>3125</v>
      </c>
      <c r="OB29" s="64" t="s">
        <v>28</v>
      </c>
      <c r="OC29" s="64" t="s">
        <v>3125</v>
      </c>
      <c r="OD29" s="64" t="s">
        <v>28</v>
      </c>
      <c r="OE29" s="64" t="s">
        <v>3125</v>
      </c>
      <c r="OF29" s="64" t="s">
        <v>28</v>
      </c>
      <c r="OG29" s="64" t="s">
        <v>3125</v>
      </c>
      <c r="OH29" s="64" t="s">
        <v>28</v>
      </c>
      <c r="OI29" s="64" t="s">
        <v>3125</v>
      </c>
      <c r="OJ29" s="64" t="s">
        <v>28</v>
      </c>
      <c r="OK29" s="64" t="s">
        <v>3125</v>
      </c>
      <c r="OL29" s="64" t="s">
        <v>28</v>
      </c>
      <c r="OM29" s="64" t="s">
        <v>3125</v>
      </c>
      <c r="ON29" s="64" t="s">
        <v>28</v>
      </c>
      <c r="OO29" s="64" t="s">
        <v>3125</v>
      </c>
      <c r="OP29" s="64" t="s">
        <v>28</v>
      </c>
      <c r="OQ29" s="64" t="s">
        <v>3125</v>
      </c>
      <c r="OR29" s="64" t="s">
        <v>28</v>
      </c>
      <c r="OS29" s="64" t="s">
        <v>3125</v>
      </c>
      <c r="OT29" s="64" t="s">
        <v>28</v>
      </c>
      <c r="OU29" s="64" t="s">
        <v>3125</v>
      </c>
      <c r="OV29" s="64" t="s">
        <v>28</v>
      </c>
      <c r="OW29" s="64" t="s">
        <v>3125</v>
      </c>
      <c r="OX29" s="64" t="s">
        <v>28</v>
      </c>
      <c r="OY29" s="64" t="s">
        <v>3125</v>
      </c>
      <c r="OZ29" s="64" t="s">
        <v>28</v>
      </c>
      <c r="PA29" s="64" t="s">
        <v>3125</v>
      </c>
      <c r="PB29" s="64" t="s">
        <v>28</v>
      </c>
      <c r="PC29" s="64" t="s">
        <v>3125</v>
      </c>
      <c r="PD29" s="64" t="s">
        <v>28</v>
      </c>
      <c r="PE29" s="64" t="s">
        <v>3125</v>
      </c>
      <c r="PF29" s="64" t="s">
        <v>28</v>
      </c>
      <c r="PG29" s="64" t="s">
        <v>3125</v>
      </c>
      <c r="PH29" s="64" t="s">
        <v>28</v>
      </c>
      <c r="PI29" s="64" t="s">
        <v>3125</v>
      </c>
      <c r="PJ29" s="64" t="s">
        <v>28</v>
      </c>
      <c r="PK29" s="64" t="s">
        <v>3125</v>
      </c>
      <c r="PL29" s="64" t="s">
        <v>28</v>
      </c>
      <c r="PM29" s="64" t="s">
        <v>3125</v>
      </c>
      <c r="PN29" s="64" t="s">
        <v>28</v>
      </c>
      <c r="PO29" s="64" t="s">
        <v>3125</v>
      </c>
      <c r="PP29" s="64" t="s">
        <v>28</v>
      </c>
      <c r="PQ29" s="64" t="s">
        <v>3125</v>
      </c>
      <c r="PR29" s="64" t="s">
        <v>28</v>
      </c>
      <c r="PS29" s="64" t="s">
        <v>3125</v>
      </c>
      <c r="PT29" s="64" t="s">
        <v>28</v>
      </c>
      <c r="PU29" s="64" t="s">
        <v>3125</v>
      </c>
      <c r="PV29" s="64" t="s">
        <v>28</v>
      </c>
      <c r="PW29" s="64" t="s">
        <v>3125</v>
      </c>
      <c r="PX29" s="64" t="s">
        <v>28</v>
      </c>
      <c r="PY29" s="64" t="s">
        <v>3125</v>
      </c>
      <c r="PZ29" s="64" t="s">
        <v>28</v>
      </c>
      <c r="QA29" s="64" t="s">
        <v>3125</v>
      </c>
      <c r="QB29" s="64" t="s">
        <v>28</v>
      </c>
      <c r="QC29" s="64" t="s">
        <v>3125</v>
      </c>
      <c r="QD29" s="64" t="s">
        <v>28</v>
      </c>
      <c r="QE29" s="64" t="s">
        <v>3125</v>
      </c>
      <c r="QF29" s="64" t="s">
        <v>28</v>
      </c>
      <c r="QG29" s="64" t="s">
        <v>3125</v>
      </c>
      <c r="QH29" s="64" t="s">
        <v>28</v>
      </c>
      <c r="QI29" s="64" t="s">
        <v>3125</v>
      </c>
      <c r="QJ29" s="64" t="s">
        <v>28</v>
      </c>
      <c r="QK29" s="64" t="s">
        <v>3125</v>
      </c>
      <c r="QL29" s="64" t="s">
        <v>28</v>
      </c>
      <c r="QM29" s="64" t="s">
        <v>3125</v>
      </c>
      <c r="QN29" s="64" t="s">
        <v>28</v>
      </c>
      <c r="QO29" s="64" t="s">
        <v>3125</v>
      </c>
      <c r="QP29" s="64" t="s">
        <v>28</v>
      </c>
      <c r="QQ29" s="64" t="s">
        <v>3125</v>
      </c>
      <c r="QR29" s="64" t="s">
        <v>28</v>
      </c>
      <c r="QS29" s="64" t="s">
        <v>3125</v>
      </c>
      <c r="QT29" s="64" t="s">
        <v>28</v>
      </c>
      <c r="QU29" s="64" t="s">
        <v>3125</v>
      </c>
      <c r="QV29" s="64" t="s">
        <v>28</v>
      </c>
      <c r="QW29" s="64" t="s">
        <v>3125</v>
      </c>
      <c r="QX29" s="64" t="s">
        <v>28</v>
      </c>
      <c r="QY29" s="64" t="s">
        <v>3125</v>
      </c>
      <c r="QZ29" s="64" t="s">
        <v>28</v>
      </c>
      <c r="RA29" s="64" t="s">
        <v>3125</v>
      </c>
      <c r="RB29" s="64" t="s">
        <v>28</v>
      </c>
      <c r="RC29" s="64" t="s">
        <v>3125</v>
      </c>
      <c r="RD29" s="64" t="s">
        <v>28</v>
      </c>
      <c r="RE29" s="64" t="s">
        <v>3125</v>
      </c>
      <c r="RF29" s="64" t="s">
        <v>28</v>
      </c>
      <c r="RG29" s="64" t="s">
        <v>3125</v>
      </c>
      <c r="RH29" s="64" t="s">
        <v>28</v>
      </c>
      <c r="RI29" s="64" t="s">
        <v>3125</v>
      </c>
      <c r="RJ29" s="64" t="s">
        <v>28</v>
      </c>
      <c r="RK29" s="64" t="s">
        <v>3125</v>
      </c>
      <c r="RL29" s="64" t="s">
        <v>28</v>
      </c>
      <c r="RM29" s="64" t="s">
        <v>3125</v>
      </c>
      <c r="RN29" s="64" t="s">
        <v>28</v>
      </c>
      <c r="RO29" s="64" t="s">
        <v>3125</v>
      </c>
      <c r="RP29" s="64" t="s">
        <v>28</v>
      </c>
      <c r="RQ29" s="64" t="s">
        <v>3125</v>
      </c>
      <c r="RR29" s="64" t="s">
        <v>28</v>
      </c>
      <c r="RS29" s="64" t="s">
        <v>3125</v>
      </c>
      <c r="RT29" s="64" t="s">
        <v>28</v>
      </c>
      <c r="RU29" s="64" t="s">
        <v>3125</v>
      </c>
      <c r="RV29" s="64" t="s">
        <v>28</v>
      </c>
      <c r="RW29" s="64" t="s">
        <v>3125</v>
      </c>
      <c r="RX29" s="64" t="s">
        <v>28</v>
      </c>
      <c r="RY29" s="64" t="s">
        <v>3125</v>
      </c>
      <c r="RZ29" s="64" t="s">
        <v>28</v>
      </c>
      <c r="SA29" s="64" t="s">
        <v>3125</v>
      </c>
      <c r="SB29" s="64" t="s">
        <v>28</v>
      </c>
      <c r="SC29" s="64" t="s">
        <v>3125</v>
      </c>
      <c r="SD29" s="64" t="s">
        <v>28</v>
      </c>
      <c r="SE29" s="64" t="s">
        <v>3125</v>
      </c>
      <c r="SF29" s="64" t="s">
        <v>28</v>
      </c>
      <c r="SG29" s="64" t="s">
        <v>3125</v>
      </c>
      <c r="SH29" s="64" t="s">
        <v>28</v>
      </c>
      <c r="SI29" s="64" t="s">
        <v>3125</v>
      </c>
      <c r="SJ29" s="64" t="s">
        <v>28</v>
      </c>
      <c r="SK29" s="64" t="s">
        <v>3125</v>
      </c>
      <c r="SL29" s="64" t="s">
        <v>28</v>
      </c>
      <c r="SM29" s="64" t="s">
        <v>3125</v>
      </c>
      <c r="SN29" s="64" t="s">
        <v>28</v>
      </c>
      <c r="SO29" s="64" t="s">
        <v>3125</v>
      </c>
      <c r="SP29" s="64" t="s">
        <v>28</v>
      </c>
      <c r="SQ29" s="64" t="s">
        <v>3125</v>
      </c>
      <c r="SR29" s="64" t="s">
        <v>28</v>
      </c>
      <c r="SS29" s="64" t="s">
        <v>3125</v>
      </c>
      <c r="ST29" s="64" t="s">
        <v>28</v>
      </c>
      <c r="SU29" s="64" t="s">
        <v>3125</v>
      </c>
      <c r="SV29" s="64" t="s">
        <v>28</v>
      </c>
      <c r="SW29" s="64" t="s">
        <v>3125</v>
      </c>
      <c r="SX29" s="64" t="s">
        <v>28</v>
      </c>
      <c r="SY29" s="64" t="s">
        <v>3125</v>
      </c>
      <c r="SZ29" s="64" t="s">
        <v>28</v>
      </c>
      <c r="TA29" s="64" t="s">
        <v>3125</v>
      </c>
      <c r="TB29" s="64" t="s">
        <v>28</v>
      </c>
      <c r="TC29" s="64" t="s">
        <v>3125</v>
      </c>
      <c r="TD29" s="64" t="s">
        <v>28</v>
      </c>
      <c r="TE29" s="64" t="s">
        <v>3125</v>
      </c>
      <c r="TF29" s="64" t="s">
        <v>28</v>
      </c>
      <c r="TG29" s="64" t="s">
        <v>3125</v>
      </c>
      <c r="TH29" s="64" t="s">
        <v>28</v>
      </c>
      <c r="TI29" s="64" t="s">
        <v>3125</v>
      </c>
      <c r="TJ29" s="64" t="s">
        <v>28</v>
      </c>
      <c r="TK29" s="64" t="s">
        <v>3125</v>
      </c>
      <c r="TL29" s="64" t="s">
        <v>28</v>
      </c>
      <c r="TM29" s="64" t="s">
        <v>3125</v>
      </c>
      <c r="TN29" s="64" t="s">
        <v>28</v>
      </c>
      <c r="TO29" s="64" t="s">
        <v>3125</v>
      </c>
      <c r="TP29" s="64" t="s">
        <v>28</v>
      </c>
      <c r="TQ29" s="64" t="s">
        <v>3125</v>
      </c>
      <c r="TR29" s="64" t="s">
        <v>28</v>
      </c>
      <c r="TS29" s="64" t="s">
        <v>3125</v>
      </c>
      <c r="TT29" s="64" t="s">
        <v>28</v>
      </c>
      <c r="TU29" s="64" t="s">
        <v>3125</v>
      </c>
      <c r="TV29" s="64" t="s">
        <v>28</v>
      </c>
      <c r="TW29" s="64" t="s">
        <v>3125</v>
      </c>
      <c r="TX29" s="64" t="s">
        <v>28</v>
      </c>
      <c r="TY29" s="64" t="s">
        <v>3125</v>
      </c>
      <c r="TZ29" s="64" t="s">
        <v>28</v>
      </c>
      <c r="UA29" s="64" t="s">
        <v>3125</v>
      </c>
      <c r="UB29" s="64" t="s">
        <v>28</v>
      </c>
      <c r="UC29" s="64" t="s">
        <v>3125</v>
      </c>
      <c r="UD29" s="64" t="s">
        <v>28</v>
      </c>
      <c r="UE29" s="64" t="s">
        <v>3125</v>
      </c>
      <c r="UF29" s="64" t="s">
        <v>28</v>
      </c>
      <c r="UG29" s="64" t="s">
        <v>3125</v>
      </c>
      <c r="UH29" s="64" t="s">
        <v>28</v>
      </c>
      <c r="UI29" s="64" t="s">
        <v>3125</v>
      </c>
      <c r="UJ29" s="64" t="s">
        <v>28</v>
      </c>
      <c r="UK29" s="64" t="s">
        <v>3125</v>
      </c>
      <c r="UL29" s="64" t="s">
        <v>28</v>
      </c>
      <c r="UM29" s="64" t="s">
        <v>3125</v>
      </c>
      <c r="UN29" s="64" t="s">
        <v>28</v>
      </c>
      <c r="UO29" s="64" t="s">
        <v>3125</v>
      </c>
      <c r="UP29" s="64" t="s">
        <v>28</v>
      </c>
      <c r="UQ29" s="64" t="s">
        <v>3125</v>
      </c>
      <c r="UR29" s="64" t="s">
        <v>28</v>
      </c>
      <c r="US29" s="64" t="s">
        <v>3125</v>
      </c>
      <c r="UT29" s="64" t="s">
        <v>28</v>
      </c>
      <c r="UU29" s="64" t="s">
        <v>3125</v>
      </c>
      <c r="UV29" s="64" t="s">
        <v>28</v>
      </c>
      <c r="UW29" s="64" t="s">
        <v>3125</v>
      </c>
      <c r="UX29" s="64" t="s">
        <v>28</v>
      </c>
      <c r="UY29" s="64" t="s">
        <v>3125</v>
      </c>
      <c r="UZ29" s="64" t="s">
        <v>28</v>
      </c>
      <c r="VA29" s="64" t="s">
        <v>3125</v>
      </c>
      <c r="VB29" s="64" t="s">
        <v>28</v>
      </c>
      <c r="VC29" s="64" t="s">
        <v>3125</v>
      </c>
      <c r="VD29" s="64" t="s">
        <v>28</v>
      </c>
      <c r="VE29" s="64" t="s">
        <v>3125</v>
      </c>
      <c r="VF29" s="64" t="s">
        <v>28</v>
      </c>
      <c r="VG29" s="64" t="s">
        <v>3125</v>
      </c>
      <c r="VH29" s="64" t="s">
        <v>28</v>
      </c>
      <c r="VI29" s="64" t="s">
        <v>3125</v>
      </c>
      <c r="VJ29" s="64" t="s">
        <v>28</v>
      </c>
      <c r="VK29" s="64" t="s">
        <v>3125</v>
      </c>
      <c r="VL29" s="64" t="s">
        <v>28</v>
      </c>
      <c r="VM29" s="64" t="s">
        <v>3125</v>
      </c>
      <c r="VN29" s="64" t="s">
        <v>28</v>
      </c>
      <c r="VO29" s="64" t="s">
        <v>3125</v>
      </c>
      <c r="VP29" s="64" t="s">
        <v>28</v>
      </c>
      <c r="VQ29" s="64" t="s">
        <v>3125</v>
      </c>
      <c r="VR29" s="64" t="s">
        <v>28</v>
      </c>
      <c r="VS29" s="64" t="s">
        <v>3125</v>
      </c>
      <c r="VT29" s="64" t="s">
        <v>28</v>
      </c>
      <c r="VU29" s="64" t="s">
        <v>3125</v>
      </c>
      <c r="VV29" s="64" t="s">
        <v>28</v>
      </c>
      <c r="VW29" s="64" t="s">
        <v>3125</v>
      </c>
      <c r="VX29" s="64" t="s">
        <v>28</v>
      </c>
      <c r="VY29" s="64" t="s">
        <v>3125</v>
      </c>
      <c r="VZ29" s="64" t="s">
        <v>28</v>
      </c>
      <c r="WA29" s="64" t="s">
        <v>3125</v>
      </c>
      <c r="WB29" s="64" t="s">
        <v>28</v>
      </c>
      <c r="WC29" s="64" t="s">
        <v>3125</v>
      </c>
      <c r="WD29" s="64" t="s">
        <v>28</v>
      </c>
      <c r="WE29" s="64" t="s">
        <v>3125</v>
      </c>
      <c r="WF29" s="64" t="s">
        <v>28</v>
      </c>
      <c r="WG29" s="64" t="s">
        <v>3125</v>
      </c>
      <c r="WH29" s="64" t="s">
        <v>28</v>
      </c>
      <c r="WI29" s="64" t="s">
        <v>3125</v>
      </c>
      <c r="WJ29" s="64" t="s">
        <v>28</v>
      </c>
      <c r="WK29" s="64" t="s">
        <v>3125</v>
      </c>
      <c r="WL29" s="64" t="s">
        <v>28</v>
      </c>
      <c r="WM29" s="64" t="s">
        <v>3125</v>
      </c>
      <c r="WN29" s="64" t="s">
        <v>28</v>
      </c>
      <c r="WO29" s="64" t="s">
        <v>3125</v>
      </c>
      <c r="WP29" s="64" t="s">
        <v>28</v>
      </c>
      <c r="WQ29" s="64" t="s">
        <v>3125</v>
      </c>
      <c r="WR29" s="64" t="s">
        <v>28</v>
      </c>
      <c r="WS29" s="64" t="s">
        <v>3125</v>
      </c>
      <c r="WT29" s="64" t="s">
        <v>28</v>
      </c>
      <c r="WU29" s="64" t="s">
        <v>3125</v>
      </c>
      <c r="WV29" s="64" t="s">
        <v>28</v>
      </c>
      <c r="WW29" s="64" t="s">
        <v>3125</v>
      </c>
      <c r="WX29" s="64" t="s">
        <v>28</v>
      </c>
      <c r="WY29" s="64" t="s">
        <v>3125</v>
      </c>
      <c r="WZ29" s="64" t="s">
        <v>28</v>
      </c>
      <c r="XA29" s="64" t="s">
        <v>3125</v>
      </c>
      <c r="XB29" s="64" t="s">
        <v>28</v>
      </c>
      <c r="XC29" s="64" t="s">
        <v>3125</v>
      </c>
      <c r="XD29" s="64" t="s">
        <v>28</v>
      </c>
      <c r="XE29" s="64" t="s">
        <v>3125</v>
      </c>
      <c r="XF29" s="64" t="s">
        <v>28</v>
      </c>
      <c r="XG29" s="64" t="s">
        <v>3125</v>
      </c>
      <c r="XH29" s="64" t="s">
        <v>28</v>
      </c>
      <c r="XI29" s="64" t="s">
        <v>3125</v>
      </c>
      <c r="XJ29" s="64" t="s">
        <v>28</v>
      </c>
      <c r="XK29" s="64" t="s">
        <v>3125</v>
      </c>
      <c r="XL29" s="64" t="s">
        <v>28</v>
      </c>
      <c r="XM29" s="64" t="s">
        <v>3125</v>
      </c>
      <c r="XN29" s="64" t="s">
        <v>28</v>
      </c>
      <c r="XO29" s="64" t="s">
        <v>3125</v>
      </c>
      <c r="XP29" s="64" t="s">
        <v>28</v>
      </c>
      <c r="XQ29" s="64" t="s">
        <v>3125</v>
      </c>
      <c r="XR29" s="64" t="s">
        <v>28</v>
      </c>
      <c r="XS29" s="64" t="s">
        <v>3125</v>
      </c>
      <c r="XT29" s="64" t="s">
        <v>28</v>
      </c>
      <c r="XU29" s="64" t="s">
        <v>3125</v>
      </c>
      <c r="XV29" s="64" t="s">
        <v>28</v>
      </c>
      <c r="XW29" s="64" t="s">
        <v>3125</v>
      </c>
      <c r="XX29" s="64" t="s">
        <v>28</v>
      </c>
      <c r="XY29" s="64" t="s">
        <v>3125</v>
      </c>
      <c r="XZ29" s="64" t="s">
        <v>28</v>
      </c>
      <c r="YA29" s="64" t="s">
        <v>3125</v>
      </c>
      <c r="YB29" s="64" t="s">
        <v>28</v>
      </c>
      <c r="YC29" s="64" t="s">
        <v>3125</v>
      </c>
      <c r="YD29" s="64" t="s">
        <v>28</v>
      </c>
      <c r="YE29" s="64" t="s">
        <v>3125</v>
      </c>
      <c r="YF29" s="64" t="s">
        <v>28</v>
      </c>
      <c r="YG29" s="64" t="s">
        <v>3125</v>
      </c>
      <c r="YH29" s="64" t="s">
        <v>28</v>
      </c>
      <c r="YI29" s="64" t="s">
        <v>3125</v>
      </c>
      <c r="YJ29" s="64" t="s">
        <v>28</v>
      </c>
      <c r="YK29" s="64" t="s">
        <v>3125</v>
      </c>
      <c r="YL29" s="64" t="s">
        <v>28</v>
      </c>
      <c r="YM29" s="64" t="s">
        <v>3125</v>
      </c>
      <c r="YN29" s="64" t="s">
        <v>28</v>
      </c>
      <c r="YO29" s="64" t="s">
        <v>3125</v>
      </c>
      <c r="YP29" s="64" t="s">
        <v>28</v>
      </c>
      <c r="YQ29" s="64" t="s">
        <v>3125</v>
      </c>
      <c r="YR29" s="64" t="s">
        <v>28</v>
      </c>
      <c r="YS29" s="64" t="s">
        <v>3125</v>
      </c>
      <c r="YT29" s="64" t="s">
        <v>28</v>
      </c>
      <c r="YU29" s="64" t="s">
        <v>3125</v>
      </c>
      <c r="YV29" s="64" t="s">
        <v>28</v>
      </c>
      <c r="YW29" s="64" t="s">
        <v>3125</v>
      </c>
      <c r="YX29" s="64" t="s">
        <v>28</v>
      </c>
      <c r="YY29" s="64" t="s">
        <v>3125</v>
      </c>
      <c r="YZ29" s="64" t="s">
        <v>28</v>
      </c>
      <c r="ZA29" s="64" t="s">
        <v>3125</v>
      </c>
      <c r="ZB29" s="64" t="s">
        <v>28</v>
      </c>
      <c r="ZC29" s="64" t="s">
        <v>3125</v>
      </c>
      <c r="ZD29" s="64" t="s">
        <v>28</v>
      </c>
      <c r="ZE29" s="64" t="s">
        <v>3125</v>
      </c>
      <c r="ZF29" s="64" t="s">
        <v>28</v>
      </c>
      <c r="ZG29" s="64" t="s">
        <v>3125</v>
      </c>
      <c r="ZH29" s="64" t="s">
        <v>28</v>
      </c>
      <c r="ZI29" s="64" t="s">
        <v>3125</v>
      </c>
      <c r="ZJ29" s="64" t="s">
        <v>28</v>
      </c>
      <c r="ZK29" s="64" t="s">
        <v>3125</v>
      </c>
      <c r="ZL29" s="64" t="s">
        <v>28</v>
      </c>
      <c r="ZM29" s="64" t="s">
        <v>3125</v>
      </c>
      <c r="ZN29" s="64" t="s">
        <v>28</v>
      </c>
      <c r="ZO29" s="64" t="s">
        <v>3125</v>
      </c>
      <c r="ZP29" s="64" t="s">
        <v>28</v>
      </c>
      <c r="ZQ29" s="64" t="s">
        <v>3125</v>
      </c>
      <c r="ZR29" s="64" t="s">
        <v>28</v>
      </c>
      <c r="ZS29" s="64" t="s">
        <v>3125</v>
      </c>
      <c r="ZT29" s="64" t="s">
        <v>28</v>
      </c>
      <c r="ZU29" s="64" t="s">
        <v>3125</v>
      </c>
      <c r="ZV29" s="64" t="s">
        <v>28</v>
      </c>
      <c r="ZW29" s="64" t="s">
        <v>3125</v>
      </c>
      <c r="ZX29" s="64" t="s">
        <v>28</v>
      </c>
      <c r="ZY29" s="64" t="s">
        <v>3125</v>
      </c>
      <c r="ZZ29" s="64" t="s">
        <v>28</v>
      </c>
      <c r="AAA29" s="64" t="s">
        <v>3125</v>
      </c>
      <c r="AAB29" s="64" t="s">
        <v>28</v>
      </c>
      <c r="AAC29" s="64" t="s">
        <v>3125</v>
      </c>
      <c r="AAD29" s="64" t="s">
        <v>28</v>
      </c>
      <c r="AAE29" s="64" t="s">
        <v>3125</v>
      </c>
      <c r="AAF29" s="64" t="s">
        <v>28</v>
      </c>
      <c r="AAG29" s="64" t="s">
        <v>3125</v>
      </c>
      <c r="AAH29" s="64" t="s">
        <v>28</v>
      </c>
      <c r="AAI29" s="64" t="s">
        <v>3125</v>
      </c>
      <c r="AAJ29" s="64" t="s">
        <v>28</v>
      </c>
      <c r="AAK29" s="64" t="s">
        <v>3125</v>
      </c>
      <c r="AAL29" s="64" t="s">
        <v>28</v>
      </c>
      <c r="AAM29" s="64" t="s">
        <v>3125</v>
      </c>
      <c r="AAN29" s="64" t="s">
        <v>28</v>
      </c>
      <c r="AAO29" s="64" t="s">
        <v>3125</v>
      </c>
      <c r="AAP29" s="64" t="s">
        <v>28</v>
      </c>
      <c r="AAQ29" s="64" t="s">
        <v>3125</v>
      </c>
      <c r="AAR29" s="64" t="s">
        <v>28</v>
      </c>
      <c r="AAS29" s="64" t="s">
        <v>3125</v>
      </c>
      <c r="AAT29" s="64" t="s">
        <v>28</v>
      </c>
      <c r="AAU29" s="64" t="s">
        <v>3125</v>
      </c>
      <c r="AAV29" s="64" t="s">
        <v>28</v>
      </c>
      <c r="AAW29" s="64" t="s">
        <v>3125</v>
      </c>
      <c r="AAX29" s="64" t="s">
        <v>28</v>
      </c>
      <c r="AAY29" s="64" t="s">
        <v>3125</v>
      </c>
      <c r="AAZ29" s="64" t="s">
        <v>28</v>
      </c>
      <c r="ABA29" s="64" t="s">
        <v>3125</v>
      </c>
      <c r="ABB29" s="64" t="s">
        <v>28</v>
      </c>
      <c r="ABC29" s="64" t="s">
        <v>3125</v>
      </c>
      <c r="ABD29" s="64" t="s">
        <v>28</v>
      </c>
      <c r="ABE29" s="64" t="s">
        <v>3125</v>
      </c>
      <c r="ABF29" s="64" t="s">
        <v>28</v>
      </c>
      <c r="ABG29" s="64" t="s">
        <v>3125</v>
      </c>
      <c r="ABH29" s="64" t="s">
        <v>28</v>
      </c>
      <c r="ABI29" s="64" t="s">
        <v>3125</v>
      </c>
      <c r="ABJ29" s="64" t="s">
        <v>28</v>
      </c>
      <c r="ABK29" s="64" t="s">
        <v>3125</v>
      </c>
      <c r="ABL29" s="64" t="s">
        <v>28</v>
      </c>
      <c r="ABM29" s="64" t="s">
        <v>3125</v>
      </c>
      <c r="ABN29" s="64" t="s">
        <v>28</v>
      </c>
      <c r="ABO29" s="64" t="s">
        <v>3125</v>
      </c>
      <c r="ABP29" s="64" t="s">
        <v>28</v>
      </c>
      <c r="ABQ29" s="64" t="s">
        <v>3125</v>
      </c>
      <c r="ABR29" s="64" t="s">
        <v>28</v>
      </c>
      <c r="ABS29" s="64" t="s">
        <v>3125</v>
      </c>
      <c r="ABT29" s="64" t="s">
        <v>28</v>
      </c>
      <c r="ABU29" s="64" t="s">
        <v>3125</v>
      </c>
      <c r="ABV29" s="64" t="s">
        <v>28</v>
      </c>
      <c r="ABW29" s="64" t="s">
        <v>3125</v>
      </c>
      <c r="ABX29" s="64" t="s">
        <v>28</v>
      </c>
      <c r="ABY29" s="64" t="s">
        <v>3125</v>
      </c>
      <c r="ABZ29" s="64" t="s">
        <v>28</v>
      </c>
      <c r="ACA29" s="64" t="s">
        <v>3125</v>
      </c>
      <c r="ACB29" s="64" t="s">
        <v>28</v>
      </c>
      <c r="ACC29" s="64" t="s">
        <v>3125</v>
      </c>
      <c r="ACD29" s="64" t="s">
        <v>28</v>
      </c>
      <c r="ACE29" s="64" t="s">
        <v>3125</v>
      </c>
      <c r="ACF29" s="64" t="s">
        <v>28</v>
      </c>
      <c r="ACG29" s="64" t="s">
        <v>3125</v>
      </c>
      <c r="ACH29" s="64" t="s">
        <v>28</v>
      </c>
      <c r="ACI29" s="64" t="s">
        <v>3125</v>
      </c>
      <c r="ACJ29" s="64" t="s">
        <v>28</v>
      </c>
      <c r="ACK29" s="64" t="s">
        <v>3125</v>
      </c>
      <c r="ACL29" s="64" t="s">
        <v>28</v>
      </c>
      <c r="ACM29" s="64" t="s">
        <v>3125</v>
      </c>
      <c r="ACN29" s="64" t="s">
        <v>28</v>
      </c>
      <c r="ACO29" s="64" t="s">
        <v>3125</v>
      </c>
      <c r="ACP29" s="64" t="s">
        <v>28</v>
      </c>
      <c r="ACQ29" s="64" t="s">
        <v>3125</v>
      </c>
      <c r="ACR29" s="64" t="s">
        <v>28</v>
      </c>
      <c r="ACS29" s="64" t="s">
        <v>3125</v>
      </c>
      <c r="ACT29" s="64" t="s">
        <v>28</v>
      </c>
      <c r="ACU29" s="64" t="s">
        <v>3125</v>
      </c>
      <c r="ACV29" s="64" t="s">
        <v>28</v>
      </c>
      <c r="ACW29" s="64" t="s">
        <v>3125</v>
      </c>
      <c r="ACX29" s="64" t="s">
        <v>28</v>
      </c>
      <c r="ACY29" s="64" t="s">
        <v>3125</v>
      </c>
      <c r="ACZ29" s="64" t="s">
        <v>28</v>
      </c>
      <c r="ADA29" s="64" t="s">
        <v>3125</v>
      </c>
      <c r="ADB29" s="64" t="s">
        <v>28</v>
      </c>
      <c r="ADC29" s="64" t="s">
        <v>3125</v>
      </c>
      <c r="ADD29" s="64" t="s">
        <v>28</v>
      </c>
      <c r="ADE29" s="64" t="s">
        <v>3125</v>
      </c>
      <c r="ADF29" s="64" t="s">
        <v>28</v>
      </c>
      <c r="ADG29" s="64" t="s">
        <v>3125</v>
      </c>
      <c r="ADH29" s="64" t="s">
        <v>28</v>
      </c>
      <c r="ADI29" s="64" t="s">
        <v>3125</v>
      </c>
      <c r="ADJ29" s="64" t="s">
        <v>28</v>
      </c>
      <c r="ADK29" s="64" t="s">
        <v>3125</v>
      </c>
      <c r="ADL29" s="64" t="s">
        <v>28</v>
      </c>
      <c r="ADM29" s="64" t="s">
        <v>3125</v>
      </c>
      <c r="ADN29" s="64" t="s">
        <v>28</v>
      </c>
      <c r="ADO29" s="64" t="s">
        <v>3125</v>
      </c>
      <c r="ADP29" s="64" t="s">
        <v>28</v>
      </c>
      <c r="ADQ29" s="64" t="s">
        <v>3125</v>
      </c>
      <c r="ADR29" s="64" t="s">
        <v>28</v>
      </c>
      <c r="ADS29" s="64" t="s">
        <v>3125</v>
      </c>
      <c r="ADT29" s="64" t="s">
        <v>28</v>
      </c>
      <c r="ADU29" s="64" t="s">
        <v>3125</v>
      </c>
      <c r="ADV29" s="64" t="s">
        <v>28</v>
      </c>
      <c r="ADW29" s="64" t="s">
        <v>3125</v>
      </c>
      <c r="ADX29" s="64" t="s">
        <v>28</v>
      </c>
      <c r="ADY29" s="64" t="s">
        <v>3125</v>
      </c>
      <c r="ADZ29" s="64" t="s">
        <v>28</v>
      </c>
      <c r="AEA29" s="64" t="s">
        <v>3125</v>
      </c>
      <c r="AEB29" s="64" t="s">
        <v>28</v>
      </c>
      <c r="AEC29" s="64" t="s">
        <v>3125</v>
      </c>
      <c r="AED29" s="64" t="s">
        <v>28</v>
      </c>
      <c r="AEE29" s="64" t="s">
        <v>3125</v>
      </c>
      <c r="AEF29" s="64" t="s">
        <v>28</v>
      </c>
      <c r="AEG29" s="64" t="s">
        <v>3125</v>
      </c>
      <c r="AEH29" s="64" t="s">
        <v>28</v>
      </c>
      <c r="AEI29" s="64" t="s">
        <v>3125</v>
      </c>
      <c r="AEJ29" s="64" t="s">
        <v>28</v>
      </c>
      <c r="AEK29" s="64" t="s">
        <v>3125</v>
      </c>
      <c r="AEL29" s="64" t="s">
        <v>28</v>
      </c>
      <c r="AEM29" s="64" t="s">
        <v>3125</v>
      </c>
      <c r="AEN29" s="64" t="s">
        <v>28</v>
      </c>
      <c r="AEO29" s="64" t="s">
        <v>3125</v>
      </c>
      <c r="AEP29" s="64" t="s">
        <v>28</v>
      </c>
      <c r="AEQ29" s="64" t="s">
        <v>3125</v>
      </c>
      <c r="AER29" s="64" t="s">
        <v>28</v>
      </c>
      <c r="AES29" s="64" t="s">
        <v>3125</v>
      </c>
      <c r="AET29" s="64" t="s">
        <v>28</v>
      </c>
      <c r="AEU29" s="64" t="s">
        <v>3125</v>
      </c>
      <c r="AEV29" s="64" t="s">
        <v>28</v>
      </c>
      <c r="AEW29" s="64" t="s">
        <v>3125</v>
      </c>
      <c r="AEX29" s="64" t="s">
        <v>28</v>
      </c>
      <c r="AEY29" s="64" t="s">
        <v>3125</v>
      </c>
      <c r="AEZ29" s="64" t="s">
        <v>28</v>
      </c>
      <c r="AFA29" s="64" t="s">
        <v>3125</v>
      </c>
      <c r="AFB29" s="64" t="s">
        <v>28</v>
      </c>
      <c r="AFC29" s="64" t="s">
        <v>3125</v>
      </c>
      <c r="AFD29" s="64" t="s">
        <v>28</v>
      </c>
      <c r="AFE29" s="64" t="s">
        <v>3125</v>
      </c>
      <c r="AFF29" s="64" t="s">
        <v>28</v>
      </c>
      <c r="AFG29" s="64" t="s">
        <v>3125</v>
      </c>
      <c r="AFH29" s="64" t="s">
        <v>28</v>
      </c>
      <c r="AFI29" s="64" t="s">
        <v>3125</v>
      </c>
      <c r="AFJ29" s="64" t="s">
        <v>28</v>
      </c>
      <c r="AFK29" s="64" t="s">
        <v>3125</v>
      </c>
      <c r="AFL29" s="64" t="s">
        <v>28</v>
      </c>
      <c r="AFM29" s="64" t="s">
        <v>3125</v>
      </c>
      <c r="AFN29" s="64" t="s">
        <v>28</v>
      </c>
      <c r="AFO29" s="64" t="s">
        <v>3125</v>
      </c>
      <c r="AFP29" s="64" t="s">
        <v>28</v>
      </c>
      <c r="AFQ29" s="64" t="s">
        <v>3125</v>
      </c>
      <c r="AFR29" s="64" t="s">
        <v>28</v>
      </c>
      <c r="AFS29" s="64" t="s">
        <v>3125</v>
      </c>
      <c r="AFT29" s="64" t="s">
        <v>28</v>
      </c>
      <c r="AFU29" s="64" t="s">
        <v>3125</v>
      </c>
      <c r="AFV29" s="64" t="s">
        <v>28</v>
      </c>
      <c r="AFW29" s="64" t="s">
        <v>3125</v>
      </c>
      <c r="AFX29" s="64" t="s">
        <v>28</v>
      </c>
      <c r="AFY29" s="64" t="s">
        <v>3125</v>
      </c>
      <c r="AFZ29" s="64" t="s">
        <v>28</v>
      </c>
      <c r="AGA29" s="64" t="s">
        <v>3125</v>
      </c>
      <c r="AGB29" s="64" t="s">
        <v>28</v>
      </c>
      <c r="AGC29" s="64" t="s">
        <v>3125</v>
      </c>
      <c r="AGD29" s="64" t="s">
        <v>28</v>
      </c>
      <c r="AGE29" s="64" t="s">
        <v>3125</v>
      </c>
      <c r="AGF29" s="64" t="s">
        <v>28</v>
      </c>
      <c r="AGG29" s="64" t="s">
        <v>3125</v>
      </c>
      <c r="AGH29" s="64" t="s">
        <v>28</v>
      </c>
      <c r="AGI29" s="64" t="s">
        <v>3125</v>
      </c>
      <c r="AGJ29" s="64" t="s">
        <v>28</v>
      </c>
      <c r="AGK29" s="64" t="s">
        <v>3125</v>
      </c>
      <c r="AGL29" s="64" t="s">
        <v>28</v>
      </c>
      <c r="AGM29" s="64" t="s">
        <v>3125</v>
      </c>
      <c r="AGN29" s="64" t="s">
        <v>28</v>
      </c>
      <c r="AGO29" s="64" t="s">
        <v>3125</v>
      </c>
      <c r="AGP29" s="64" t="s">
        <v>28</v>
      </c>
      <c r="AGQ29" s="64" t="s">
        <v>3125</v>
      </c>
      <c r="AGR29" s="64" t="s">
        <v>28</v>
      </c>
      <c r="AGS29" s="64" t="s">
        <v>3125</v>
      </c>
      <c r="AGT29" s="64" t="s">
        <v>28</v>
      </c>
      <c r="AGU29" s="64" t="s">
        <v>3125</v>
      </c>
      <c r="AGV29" s="64" t="s">
        <v>28</v>
      </c>
      <c r="AGW29" s="64" t="s">
        <v>3125</v>
      </c>
      <c r="AGX29" s="64" t="s">
        <v>28</v>
      </c>
      <c r="AGY29" s="64" t="s">
        <v>3125</v>
      </c>
      <c r="AGZ29" s="64" t="s">
        <v>28</v>
      </c>
      <c r="AHA29" s="64" t="s">
        <v>3125</v>
      </c>
      <c r="AHB29" s="64" t="s">
        <v>28</v>
      </c>
      <c r="AHC29" s="64" t="s">
        <v>3125</v>
      </c>
      <c r="AHD29" s="64" t="s">
        <v>28</v>
      </c>
      <c r="AHE29" s="64" t="s">
        <v>3125</v>
      </c>
      <c r="AHF29" s="64" t="s">
        <v>28</v>
      </c>
      <c r="AHG29" s="64" t="s">
        <v>3125</v>
      </c>
      <c r="AHH29" s="64" t="s">
        <v>28</v>
      </c>
      <c r="AHI29" s="64" t="s">
        <v>3125</v>
      </c>
      <c r="AHJ29" s="64" t="s">
        <v>28</v>
      </c>
      <c r="AHK29" s="64" t="s">
        <v>3125</v>
      </c>
      <c r="AHL29" s="64" t="s">
        <v>28</v>
      </c>
      <c r="AHM29" s="64" t="s">
        <v>3125</v>
      </c>
      <c r="AHN29" s="64" t="s">
        <v>28</v>
      </c>
      <c r="AHO29" s="64" t="s">
        <v>3125</v>
      </c>
      <c r="AHP29" s="64" t="s">
        <v>28</v>
      </c>
      <c r="AHQ29" s="64" t="s">
        <v>3125</v>
      </c>
      <c r="AHR29" s="64" t="s">
        <v>28</v>
      </c>
      <c r="AHS29" s="64" t="s">
        <v>3125</v>
      </c>
      <c r="AHT29" s="64" t="s">
        <v>28</v>
      </c>
      <c r="AHU29" s="64" t="s">
        <v>3125</v>
      </c>
      <c r="AHV29" s="64" t="s">
        <v>28</v>
      </c>
      <c r="AHW29" s="64" t="s">
        <v>3125</v>
      </c>
      <c r="AHX29" s="64" t="s">
        <v>28</v>
      </c>
      <c r="AHY29" s="64" t="s">
        <v>3125</v>
      </c>
      <c r="AHZ29" s="64" t="s">
        <v>28</v>
      </c>
      <c r="AIA29" s="64" t="s">
        <v>3125</v>
      </c>
      <c r="AIB29" s="64" t="s">
        <v>28</v>
      </c>
      <c r="AIC29" s="64" t="s">
        <v>3125</v>
      </c>
      <c r="AID29" s="64" t="s">
        <v>28</v>
      </c>
      <c r="AIE29" s="64" t="s">
        <v>3125</v>
      </c>
      <c r="AIF29" s="64" t="s">
        <v>28</v>
      </c>
      <c r="AIG29" s="64" t="s">
        <v>3125</v>
      </c>
      <c r="AIH29" s="64" t="s">
        <v>28</v>
      </c>
      <c r="AII29" s="64" t="s">
        <v>3125</v>
      </c>
      <c r="AIJ29" s="64" t="s">
        <v>28</v>
      </c>
      <c r="AIK29" s="64" t="s">
        <v>3125</v>
      </c>
      <c r="AIL29" s="64" t="s">
        <v>28</v>
      </c>
      <c r="AIM29" s="64" t="s">
        <v>3125</v>
      </c>
      <c r="AIN29" s="64" t="s">
        <v>28</v>
      </c>
      <c r="AIO29" s="64" t="s">
        <v>3125</v>
      </c>
      <c r="AIP29" s="64" t="s">
        <v>28</v>
      </c>
      <c r="AIQ29" s="64" t="s">
        <v>3125</v>
      </c>
      <c r="AIR29" s="64" t="s">
        <v>28</v>
      </c>
      <c r="AIS29" s="64" t="s">
        <v>3125</v>
      </c>
      <c r="AIT29" s="64" t="s">
        <v>28</v>
      </c>
      <c r="AIU29" s="64" t="s">
        <v>3125</v>
      </c>
      <c r="AIV29" s="64" t="s">
        <v>28</v>
      </c>
      <c r="AIW29" s="64" t="s">
        <v>3125</v>
      </c>
      <c r="AIX29" s="64" t="s">
        <v>28</v>
      </c>
      <c r="AIY29" s="64" t="s">
        <v>3125</v>
      </c>
      <c r="AIZ29" s="64" t="s">
        <v>28</v>
      </c>
      <c r="AJA29" s="64" t="s">
        <v>3125</v>
      </c>
      <c r="AJB29" s="64" t="s">
        <v>28</v>
      </c>
      <c r="AJC29" s="64" t="s">
        <v>3125</v>
      </c>
      <c r="AJD29" s="64" t="s">
        <v>28</v>
      </c>
      <c r="AJE29" s="64" t="s">
        <v>3125</v>
      </c>
      <c r="AJF29" s="64" t="s">
        <v>28</v>
      </c>
      <c r="AJG29" s="64" t="s">
        <v>3125</v>
      </c>
      <c r="AJH29" s="64" t="s">
        <v>28</v>
      </c>
      <c r="AJI29" s="64" t="s">
        <v>3125</v>
      </c>
      <c r="AJJ29" s="64" t="s">
        <v>28</v>
      </c>
      <c r="AJK29" s="64" t="s">
        <v>3125</v>
      </c>
      <c r="AJL29" s="64" t="s">
        <v>28</v>
      </c>
      <c r="AJM29" s="64" t="s">
        <v>3125</v>
      </c>
      <c r="AJN29" s="64" t="s">
        <v>28</v>
      </c>
      <c r="AJO29" s="64" t="s">
        <v>3125</v>
      </c>
      <c r="AJP29" s="64" t="s">
        <v>28</v>
      </c>
      <c r="AJQ29" s="64" t="s">
        <v>3125</v>
      </c>
      <c r="AJR29" s="64" t="s">
        <v>28</v>
      </c>
      <c r="AJS29" s="64" t="s">
        <v>3125</v>
      </c>
      <c r="AJT29" s="64" t="s">
        <v>28</v>
      </c>
      <c r="AJU29" s="64" t="s">
        <v>3125</v>
      </c>
      <c r="AJV29" s="64" t="s">
        <v>28</v>
      </c>
      <c r="AJW29" s="64" t="s">
        <v>3125</v>
      </c>
      <c r="AJX29" s="64" t="s">
        <v>28</v>
      </c>
      <c r="AJY29" s="64" t="s">
        <v>3125</v>
      </c>
      <c r="AJZ29" s="64" t="s">
        <v>28</v>
      </c>
      <c r="AKA29" s="64" t="s">
        <v>3125</v>
      </c>
      <c r="AKB29" s="64" t="s">
        <v>28</v>
      </c>
      <c r="AKC29" s="64" t="s">
        <v>3125</v>
      </c>
      <c r="AKD29" s="64" t="s">
        <v>28</v>
      </c>
      <c r="AKE29" s="64" t="s">
        <v>3125</v>
      </c>
      <c r="AKF29" s="64" t="s">
        <v>28</v>
      </c>
      <c r="AKG29" s="64" t="s">
        <v>3125</v>
      </c>
      <c r="AKH29" s="64" t="s">
        <v>28</v>
      </c>
      <c r="AKI29" s="64" t="s">
        <v>3125</v>
      </c>
      <c r="AKJ29" s="64" t="s">
        <v>28</v>
      </c>
      <c r="AKK29" s="64" t="s">
        <v>3125</v>
      </c>
      <c r="AKL29" s="64" t="s">
        <v>28</v>
      </c>
      <c r="AKM29" s="64" t="s">
        <v>3125</v>
      </c>
      <c r="AKN29" s="64" t="s">
        <v>28</v>
      </c>
      <c r="AKO29" s="64" t="s">
        <v>3125</v>
      </c>
      <c r="AKP29" s="64" t="s">
        <v>28</v>
      </c>
      <c r="AKQ29" s="64" t="s">
        <v>3125</v>
      </c>
      <c r="AKR29" s="64" t="s">
        <v>28</v>
      </c>
      <c r="AKS29" s="64" t="s">
        <v>3125</v>
      </c>
      <c r="AKT29" s="64" t="s">
        <v>28</v>
      </c>
      <c r="AKU29" s="64" t="s">
        <v>3125</v>
      </c>
      <c r="AKV29" s="64" t="s">
        <v>28</v>
      </c>
      <c r="AKW29" s="64" t="s">
        <v>3125</v>
      </c>
      <c r="AKX29" s="64" t="s">
        <v>28</v>
      </c>
      <c r="AKY29" s="64" t="s">
        <v>3125</v>
      </c>
      <c r="AKZ29" s="64" t="s">
        <v>28</v>
      </c>
      <c r="ALA29" s="64" t="s">
        <v>3125</v>
      </c>
      <c r="ALB29" s="64" t="s">
        <v>28</v>
      </c>
      <c r="ALC29" s="64" t="s">
        <v>3125</v>
      </c>
      <c r="ALD29" s="64" t="s">
        <v>28</v>
      </c>
      <c r="ALE29" s="64" t="s">
        <v>3125</v>
      </c>
      <c r="ALF29" s="64" t="s">
        <v>28</v>
      </c>
      <c r="ALG29" s="64" t="s">
        <v>3125</v>
      </c>
      <c r="ALH29" s="64" t="s">
        <v>28</v>
      </c>
      <c r="ALI29" s="64" t="s">
        <v>3125</v>
      </c>
      <c r="ALJ29" s="64" t="s">
        <v>28</v>
      </c>
      <c r="ALK29" s="64" t="s">
        <v>3125</v>
      </c>
      <c r="ALL29" s="64" t="s">
        <v>28</v>
      </c>
      <c r="ALM29" s="64" t="s">
        <v>3125</v>
      </c>
      <c r="ALN29" s="64" t="s">
        <v>28</v>
      </c>
      <c r="ALO29" s="64" t="s">
        <v>3125</v>
      </c>
      <c r="ALP29" s="64" t="s">
        <v>28</v>
      </c>
      <c r="ALQ29" s="64" t="s">
        <v>3125</v>
      </c>
      <c r="ALR29" s="64" t="s">
        <v>28</v>
      </c>
      <c r="ALS29" s="64" t="s">
        <v>3125</v>
      </c>
      <c r="ALT29" s="64" t="s">
        <v>28</v>
      </c>
      <c r="ALU29" s="64" t="s">
        <v>3125</v>
      </c>
      <c r="ALV29" s="64" t="s">
        <v>28</v>
      </c>
      <c r="ALW29" s="64" t="s">
        <v>3125</v>
      </c>
      <c r="ALX29" s="64" t="s">
        <v>28</v>
      </c>
      <c r="ALY29" s="64" t="s">
        <v>3125</v>
      </c>
      <c r="ALZ29" s="64" t="s">
        <v>28</v>
      </c>
      <c r="AMA29" s="64" t="s">
        <v>3125</v>
      </c>
      <c r="AMB29" s="64" t="s">
        <v>28</v>
      </c>
      <c r="AMC29" s="64" t="s">
        <v>3125</v>
      </c>
      <c r="AMD29" s="64" t="s">
        <v>28</v>
      </c>
      <c r="AME29" s="64" t="s">
        <v>3125</v>
      </c>
      <c r="AMF29" s="64" t="s">
        <v>28</v>
      </c>
      <c r="AMG29" s="64" t="s">
        <v>3125</v>
      </c>
      <c r="AMH29" s="64" t="s">
        <v>28</v>
      </c>
      <c r="AMI29" s="64" t="s">
        <v>3125</v>
      </c>
      <c r="AMJ29" s="64" t="s">
        <v>28</v>
      </c>
      <c r="AMK29" s="64" t="s">
        <v>3125</v>
      </c>
      <c r="AML29" s="64" t="s">
        <v>28</v>
      </c>
      <c r="AMM29" s="64" t="s">
        <v>3125</v>
      </c>
      <c r="AMN29" s="64" t="s">
        <v>28</v>
      </c>
      <c r="AMO29" s="64" t="s">
        <v>3125</v>
      </c>
      <c r="AMP29" s="64" t="s">
        <v>28</v>
      </c>
      <c r="AMQ29" s="64" t="s">
        <v>3125</v>
      </c>
      <c r="AMR29" s="64" t="s">
        <v>28</v>
      </c>
      <c r="AMS29" s="64" t="s">
        <v>3125</v>
      </c>
      <c r="AMT29" s="64" t="s">
        <v>28</v>
      </c>
      <c r="AMU29" s="64" t="s">
        <v>3125</v>
      </c>
      <c r="AMV29" s="64" t="s">
        <v>28</v>
      </c>
      <c r="AMW29" s="64" t="s">
        <v>3125</v>
      </c>
      <c r="AMX29" s="64" t="s">
        <v>28</v>
      </c>
      <c r="AMY29" s="64" t="s">
        <v>3125</v>
      </c>
      <c r="AMZ29" s="64" t="s">
        <v>28</v>
      </c>
      <c r="ANA29" s="64" t="s">
        <v>3125</v>
      </c>
      <c r="ANB29" s="64" t="s">
        <v>28</v>
      </c>
      <c r="ANC29" s="64" t="s">
        <v>3125</v>
      </c>
      <c r="AND29" s="64" t="s">
        <v>28</v>
      </c>
      <c r="ANE29" s="64" t="s">
        <v>3125</v>
      </c>
      <c r="ANF29" s="64" t="s">
        <v>28</v>
      </c>
      <c r="ANG29" s="64" t="s">
        <v>3125</v>
      </c>
      <c r="ANH29" s="64" t="s">
        <v>28</v>
      </c>
      <c r="ANI29" s="64" t="s">
        <v>3125</v>
      </c>
      <c r="ANJ29" s="64" t="s">
        <v>28</v>
      </c>
      <c r="ANK29" s="64" t="s">
        <v>3125</v>
      </c>
      <c r="ANL29" s="64" t="s">
        <v>28</v>
      </c>
      <c r="ANM29" s="64" t="s">
        <v>3125</v>
      </c>
      <c r="ANN29" s="64" t="s">
        <v>28</v>
      </c>
      <c r="ANO29" s="64" t="s">
        <v>3125</v>
      </c>
      <c r="ANP29" s="64" t="s">
        <v>28</v>
      </c>
      <c r="ANQ29" s="64" t="s">
        <v>3125</v>
      </c>
      <c r="ANR29" s="64" t="s">
        <v>28</v>
      </c>
      <c r="ANS29" s="64" t="s">
        <v>3125</v>
      </c>
      <c r="ANT29" s="64" t="s">
        <v>28</v>
      </c>
      <c r="ANU29" s="64" t="s">
        <v>3125</v>
      </c>
      <c r="ANV29" s="64" t="s">
        <v>28</v>
      </c>
      <c r="ANW29" s="64" t="s">
        <v>3125</v>
      </c>
      <c r="ANX29" s="64" t="s">
        <v>28</v>
      </c>
      <c r="ANY29" s="64" t="s">
        <v>3125</v>
      </c>
      <c r="ANZ29" s="64" t="s">
        <v>28</v>
      </c>
      <c r="AOA29" s="64" t="s">
        <v>3125</v>
      </c>
      <c r="AOB29" s="64" t="s">
        <v>28</v>
      </c>
      <c r="AOC29" s="64" t="s">
        <v>3125</v>
      </c>
      <c r="AOD29" s="64" t="s">
        <v>28</v>
      </c>
      <c r="AOE29" s="64" t="s">
        <v>3125</v>
      </c>
      <c r="AOF29" s="64" t="s">
        <v>28</v>
      </c>
      <c r="AOG29" s="64" t="s">
        <v>3125</v>
      </c>
      <c r="AOH29" s="64" t="s">
        <v>28</v>
      </c>
      <c r="AOI29" s="64" t="s">
        <v>3125</v>
      </c>
      <c r="AOJ29" s="64" t="s">
        <v>28</v>
      </c>
      <c r="AOK29" s="64" t="s">
        <v>3125</v>
      </c>
      <c r="AOL29" s="64" t="s">
        <v>28</v>
      </c>
      <c r="AOM29" s="64" t="s">
        <v>3125</v>
      </c>
      <c r="AON29" s="64" t="s">
        <v>28</v>
      </c>
      <c r="AOO29" s="64" t="s">
        <v>3125</v>
      </c>
      <c r="AOP29" s="64" t="s">
        <v>28</v>
      </c>
      <c r="AOQ29" s="64" t="s">
        <v>3125</v>
      </c>
      <c r="AOR29" s="64" t="s">
        <v>28</v>
      </c>
      <c r="AOS29" s="64" t="s">
        <v>3125</v>
      </c>
      <c r="AOT29" s="64" t="s">
        <v>28</v>
      </c>
      <c r="AOU29" s="64" t="s">
        <v>3125</v>
      </c>
      <c r="AOV29" s="64" t="s">
        <v>28</v>
      </c>
      <c r="AOW29" s="64" t="s">
        <v>3125</v>
      </c>
      <c r="AOX29" s="64" t="s">
        <v>28</v>
      </c>
      <c r="AOY29" s="64" t="s">
        <v>3125</v>
      </c>
      <c r="AOZ29" s="64" t="s">
        <v>28</v>
      </c>
      <c r="APA29" s="64" t="s">
        <v>3125</v>
      </c>
      <c r="APB29" s="64" t="s">
        <v>28</v>
      </c>
      <c r="APC29" s="64" t="s">
        <v>3125</v>
      </c>
      <c r="APD29" s="64" t="s">
        <v>28</v>
      </c>
      <c r="APE29" s="64" t="s">
        <v>3125</v>
      </c>
      <c r="APF29" s="64" t="s">
        <v>28</v>
      </c>
      <c r="APG29" s="64" t="s">
        <v>3125</v>
      </c>
      <c r="APH29" s="64" t="s">
        <v>28</v>
      </c>
      <c r="API29" s="64" t="s">
        <v>3125</v>
      </c>
      <c r="APJ29" s="64" t="s">
        <v>28</v>
      </c>
      <c r="APK29" s="64" t="s">
        <v>3125</v>
      </c>
      <c r="APL29" s="64" t="s">
        <v>28</v>
      </c>
      <c r="APM29" s="64" t="s">
        <v>3125</v>
      </c>
      <c r="APN29" s="64" t="s">
        <v>28</v>
      </c>
      <c r="APO29" s="64" t="s">
        <v>3125</v>
      </c>
      <c r="APP29" s="64" t="s">
        <v>28</v>
      </c>
      <c r="APQ29" s="64" t="s">
        <v>3125</v>
      </c>
      <c r="APR29" s="64" t="s">
        <v>28</v>
      </c>
      <c r="APS29" s="64" t="s">
        <v>3125</v>
      </c>
      <c r="APT29" s="64" t="s">
        <v>28</v>
      </c>
      <c r="APU29" s="64" t="s">
        <v>3125</v>
      </c>
      <c r="APV29" s="64" t="s">
        <v>28</v>
      </c>
      <c r="APW29" s="64" t="s">
        <v>3125</v>
      </c>
      <c r="APX29" s="64" t="s">
        <v>28</v>
      </c>
      <c r="APY29" s="64" t="s">
        <v>3125</v>
      </c>
      <c r="APZ29" s="64" t="s">
        <v>28</v>
      </c>
      <c r="AQA29" s="64" t="s">
        <v>3125</v>
      </c>
      <c r="AQB29" s="64" t="s">
        <v>28</v>
      </c>
      <c r="AQC29" s="64" t="s">
        <v>3125</v>
      </c>
      <c r="AQD29" s="64" t="s">
        <v>28</v>
      </c>
      <c r="AQE29" s="64" t="s">
        <v>3125</v>
      </c>
      <c r="AQF29" s="64" t="s">
        <v>28</v>
      </c>
      <c r="AQG29" s="64" t="s">
        <v>3125</v>
      </c>
      <c r="AQH29" s="64" t="s">
        <v>28</v>
      </c>
      <c r="AQI29" s="64" t="s">
        <v>3125</v>
      </c>
      <c r="AQJ29" s="64" t="s">
        <v>28</v>
      </c>
      <c r="AQK29" s="64" t="s">
        <v>3125</v>
      </c>
      <c r="AQL29" s="64" t="s">
        <v>28</v>
      </c>
      <c r="AQM29" s="64" t="s">
        <v>3125</v>
      </c>
      <c r="AQN29" s="64" t="s">
        <v>28</v>
      </c>
      <c r="AQO29" s="64" t="s">
        <v>3125</v>
      </c>
      <c r="AQP29" s="64" t="s">
        <v>28</v>
      </c>
      <c r="AQQ29" s="64" t="s">
        <v>3125</v>
      </c>
      <c r="AQR29" s="64" t="s">
        <v>28</v>
      </c>
      <c r="AQS29" s="64" t="s">
        <v>3125</v>
      </c>
      <c r="AQT29" s="64" t="s">
        <v>28</v>
      </c>
      <c r="AQU29" s="64" t="s">
        <v>3125</v>
      </c>
      <c r="AQV29" s="64" t="s">
        <v>28</v>
      </c>
      <c r="AQW29" s="64" t="s">
        <v>3125</v>
      </c>
      <c r="AQX29" s="64" t="s">
        <v>28</v>
      </c>
      <c r="AQY29" s="64" t="s">
        <v>3125</v>
      </c>
      <c r="AQZ29" s="64" t="s">
        <v>28</v>
      </c>
      <c r="ARA29" s="64" t="s">
        <v>3125</v>
      </c>
      <c r="ARB29" s="64" t="s">
        <v>28</v>
      </c>
      <c r="ARC29" s="64" t="s">
        <v>3125</v>
      </c>
      <c r="ARD29" s="64" t="s">
        <v>28</v>
      </c>
      <c r="ARE29" s="64" t="s">
        <v>3125</v>
      </c>
      <c r="ARF29" s="64" t="s">
        <v>28</v>
      </c>
      <c r="ARG29" s="64" t="s">
        <v>3125</v>
      </c>
      <c r="ARH29" s="64" t="s">
        <v>28</v>
      </c>
      <c r="ARI29" s="64" t="s">
        <v>3125</v>
      </c>
      <c r="ARJ29" s="64" t="s">
        <v>28</v>
      </c>
      <c r="ARK29" s="64" t="s">
        <v>3125</v>
      </c>
      <c r="ARL29" s="64" t="s">
        <v>28</v>
      </c>
      <c r="ARM29" s="64" t="s">
        <v>3125</v>
      </c>
      <c r="ARN29" s="64" t="s">
        <v>28</v>
      </c>
      <c r="ARO29" s="64" t="s">
        <v>3125</v>
      </c>
      <c r="ARP29" s="64" t="s">
        <v>28</v>
      </c>
      <c r="ARQ29" s="64" t="s">
        <v>3125</v>
      </c>
      <c r="ARR29" s="64" t="s">
        <v>28</v>
      </c>
      <c r="ARS29" s="64" t="s">
        <v>3125</v>
      </c>
      <c r="ART29" s="64" t="s">
        <v>28</v>
      </c>
      <c r="ARU29" s="64" t="s">
        <v>3125</v>
      </c>
      <c r="ARV29" s="64" t="s">
        <v>28</v>
      </c>
      <c r="ARW29" s="64" t="s">
        <v>3125</v>
      </c>
      <c r="ARX29" s="64" t="s">
        <v>28</v>
      </c>
      <c r="ARY29" s="64" t="s">
        <v>3125</v>
      </c>
      <c r="ARZ29" s="64" t="s">
        <v>28</v>
      </c>
      <c r="ASA29" s="64" t="s">
        <v>3125</v>
      </c>
      <c r="ASB29" s="64" t="s">
        <v>28</v>
      </c>
      <c r="ASC29" s="64" t="s">
        <v>3125</v>
      </c>
      <c r="ASD29" s="64" t="s">
        <v>28</v>
      </c>
      <c r="ASE29" s="64" t="s">
        <v>3125</v>
      </c>
      <c r="ASF29" s="64" t="s">
        <v>28</v>
      </c>
      <c r="ASG29" s="64" t="s">
        <v>3125</v>
      </c>
      <c r="ASH29" s="64" t="s">
        <v>28</v>
      </c>
      <c r="ASI29" s="64" t="s">
        <v>3125</v>
      </c>
      <c r="ASJ29" s="64" t="s">
        <v>28</v>
      </c>
      <c r="ASK29" s="64" t="s">
        <v>3125</v>
      </c>
      <c r="ASL29" s="64" t="s">
        <v>28</v>
      </c>
      <c r="ASM29" s="64" t="s">
        <v>3125</v>
      </c>
      <c r="ASN29" s="64" t="s">
        <v>28</v>
      </c>
      <c r="ASO29" s="64" t="s">
        <v>3125</v>
      </c>
      <c r="ASP29" s="64" t="s">
        <v>28</v>
      </c>
      <c r="ASQ29" s="64" t="s">
        <v>3125</v>
      </c>
      <c r="ASR29" s="64" t="s">
        <v>28</v>
      </c>
      <c r="ASS29" s="64" t="s">
        <v>3125</v>
      </c>
      <c r="AST29" s="64" t="s">
        <v>28</v>
      </c>
      <c r="ASU29" s="64" t="s">
        <v>3125</v>
      </c>
      <c r="ASV29" s="64" t="s">
        <v>28</v>
      </c>
      <c r="ASW29" s="64" t="s">
        <v>3125</v>
      </c>
      <c r="ASX29" s="64" t="s">
        <v>28</v>
      </c>
      <c r="ASY29" s="64" t="s">
        <v>3125</v>
      </c>
      <c r="ASZ29" s="64" t="s">
        <v>28</v>
      </c>
      <c r="ATA29" s="64" t="s">
        <v>3125</v>
      </c>
      <c r="ATB29" s="64" t="s">
        <v>28</v>
      </c>
      <c r="ATC29" s="64" t="s">
        <v>3125</v>
      </c>
      <c r="ATD29" s="64" t="s">
        <v>28</v>
      </c>
      <c r="ATE29" s="64" t="s">
        <v>3125</v>
      </c>
      <c r="ATF29" s="64" t="s">
        <v>28</v>
      </c>
      <c r="ATG29" s="64" t="s">
        <v>3125</v>
      </c>
      <c r="ATH29" s="64" t="s">
        <v>28</v>
      </c>
      <c r="ATI29" s="64" t="s">
        <v>3125</v>
      </c>
      <c r="ATJ29" s="64" t="s">
        <v>28</v>
      </c>
      <c r="ATK29" s="64" t="s">
        <v>3125</v>
      </c>
      <c r="ATL29" s="64" t="s">
        <v>28</v>
      </c>
      <c r="ATM29" s="64" t="s">
        <v>3125</v>
      </c>
      <c r="ATN29" s="64" t="s">
        <v>28</v>
      </c>
      <c r="ATO29" s="64" t="s">
        <v>3125</v>
      </c>
      <c r="ATP29" s="64" t="s">
        <v>28</v>
      </c>
      <c r="ATQ29" s="64" t="s">
        <v>3125</v>
      </c>
      <c r="ATR29" s="64" t="s">
        <v>28</v>
      </c>
      <c r="ATS29" s="64" t="s">
        <v>3125</v>
      </c>
      <c r="ATT29" s="64" t="s">
        <v>28</v>
      </c>
      <c r="ATU29" s="64" t="s">
        <v>3125</v>
      </c>
      <c r="ATV29" s="64" t="s">
        <v>28</v>
      </c>
      <c r="ATW29" s="64" t="s">
        <v>3125</v>
      </c>
      <c r="ATX29" s="64" t="s">
        <v>28</v>
      </c>
      <c r="ATY29" s="64" t="s">
        <v>3125</v>
      </c>
      <c r="ATZ29" s="64" t="s">
        <v>28</v>
      </c>
      <c r="AUA29" s="64" t="s">
        <v>3125</v>
      </c>
      <c r="AUB29" s="64" t="s">
        <v>28</v>
      </c>
      <c r="AUC29" s="64" t="s">
        <v>3125</v>
      </c>
      <c r="AUD29" s="64" t="s">
        <v>28</v>
      </c>
      <c r="AUE29" s="64" t="s">
        <v>3125</v>
      </c>
      <c r="AUF29" s="64" t="s">
        <v>28</v>
      </c>
      <c r="AUG29" s="64" t="s">
        <v>3125</v>
      </c>
      <c r="AUH29" s="64" t="s">
        <v>28</v>
      </c>
      <c r="AUI29" s="64" t="s">
        <v>3125</v>
      </c>
      <c r="AUJ29" s="64" t="s">
        <v>28</v>
      </c>
      <c r="AUK29" s="64" t="s">
        <v>3125</v>
      </c>
      <c r="AUL29" s="64" t="s">
        <v>28</v>
      </c>
      <c r="AUM29" s="64" t="s">
        <v>3125</v>
      </c>
      <c r="AUN29" s="64" t="s">
        <v>28</v>
      </c>
      <c r="AUO29" s="64" t="s">
        <v>3125</v>
      </c>
      <c r="AUP29" s="64" t="s">
        <v>28</v>
      </c>
      <c r="AUQ29" s="64" t="s">
        <v>3125</v>
      </c>
      <c r="AUR29" s="64" t="s">
        <v>28</v>
      </c>
      <c r="AUS29" s="64" t="s">
        <v>3125</v>
      </c>
      <c r="AUT29" s="64" t="s">
        <v>28</v>
      </c>
      <c r="AUU29" s="64" t="s">
        <v>3125</v>
      </c>
      <c r="AUV29" s="64" t="s">
        <v>28</v>
      </c>
      <c r="AUW29" s="64" t="s">
        <v>3125</v>
      </c>
      <c r="AUX29" s="64" t="s">
        <v>28</v>
      </c>
      <c r="AUY29" s="64" t="s">
        <v>3125</v>
      </c>
      <c r="AUZ29" s="64" t="s">
        <v>28</v>
      </c>
      <c r="AVA29" s="64" t="s">
        <v>3125</v>
      </c>
      <c r="AVB29" s="64" t="s">
        <v>28</v>
      </c>
      <c r="AVC29" s="64" t="s">
        <v>3125</v>
      </c>
      <c r="AVD29" s="64" t="s">
        <v>28</v>
      </c>
      <c r="AVE29" s="64" t="s">
        <v>3125</v>
      </c>
      <c r="AVF29" s="64" t="s">
        <v>28</v>
      </c>
      <c r="AVG29" s="64" t="s">
        <v>3125</v>
      </c>
      <c r="AVH29" s="64" t="s">
        <v>28</v>
      </c>
      <c r="AVI29" s="64" t="s">
        <v>3125</v>
      </c>
      <c r="AVJ29" s="64" t="s">
        <v>28</v>
      </c>
      <c r="AVK29" s="64" t="s">
        <v>3125</v>
      </c>
      <c r="AVL29" s="64" t="s">
        <v>28</v>
      </c>
      <c r="AVM29" s="64" t="s">
        <v>3125</v>
      </c>
      <c r="AVN29" s="64" t="s">
        <v>28</v>
      </c>
      <c r="AVO29" s="64" t="s">
        <v>3125</v>
      </c>
      <c r="AVP29" s="64" t="s">
        <v>28</v>
      </c>
      <c r="AVQ29" s="64" t="s">
        <v>3125</v>
      </c>
      <c r="AVR29" s="64" t="s">
        <v>28</v>
      </c>
      <c r="AVS29" s="64" t="s">
        <v>3125</v>
      </c>
      <c r="AVT29" s="64" t="s">
        <v>28</v>
      </c>
      <c r="AVU29" s="64" t="s">
        <v>3125</v>
      </c>
      <c r="AVV29" s="64" t="s">
        <v>28</v>
      </c>
      <c r="AVW29" s="64" t="s">
        <v>3125</v>
      </c>
      <c r="AVX29" s="64" t="s">
        <v>28</v>
      </c>
      <c r="AVY29" s="64" t="s">
        <v>3125</v>
      </c>
      <c r="AVZ29" s="64" t="s">
        <v>28</v>
      </c>
      <c r="AWA29" s="64" t="s">
        <v>3125</v>
      </c>
      <c r="AWB29" s="64" t="s">
        <v>28</v>
      </c>
      <c r="AWC29" s="64" t="s">
        <v>3125</v>
      </c>
      <c r="AWD29" s="64" t="s">
        <v>28</v>
      </c>
      <c r="AWE29" s="64" t="s">
        <v>3125</v>
      </c>
      <c r="AWF29" s="64" t="s">
        <v>28</v>
      </c>
      <c r="AWG29" s="64" t="s">
        <v>3125</v>
      </c>
      <c r="AWH29" s="64" t="s">
        <v>28</v>
      </c>
      <c r="AWI29" s="64" t="s">
        <v>3125</v>
      </c>
      <c r="AWJ29" s="64" t="s">
        <v>28</v>
      </c>
      <c r="AWK29" s="64" t="s">
        <v>3125</v>
      </c>
      <c r="AWL29" s="64" t="s">
        <v>28</v>
      </c>
      <c r="AWM29" s="64" t="s">
        <v>3125</v>
      </c>
      <c r="AWN29" s="64" t="s">
        <v>28</v>
      </c>
      <c r="AWO29" s="64" t="s">
        <v>3125</v>
      </c>
      <c r="AWP29" s="64" t="s">
        <v>28</v>
      </c>
      <c r="AWQ29" s="64" t="s">
        <v>3125</v>
      </c>
      <c r="AWR29" s="64" t="s">
        <v>28</v>
      </c>
      <c r="AWS29" s="64" t="s">
        <v>3125</v>
      </c>
      <c r="AWT29" s="64" t="s">
        <v>28</v>
      </c>
      <c r="AWU29" s="64" t="s">
        <v>3125</v>
      </c>
      <c r="AWV29" s="64" t="s">
        <v>28</v>
      </c>
      <c r="AWW29" s="64" t="s">
        <v>3125</v>
      </c>
      <c r="AWX29" s="64" t="s">
        <v>28</v>
      </c>
      <c r="AWY29" s="64" t="s">
        <v>3125</v>
      </c>
      <c r="AWZ29" s="64" t="s">
        <v>28</v>
      </c>
      <c r="AXA29" s="64" t="s">
        <v>3125</v>
      </c>
      <c r="AXB29" s="64" t="s">
        <v>28</v>
      </c>
      <c r="AXC29" s="64" t="s">
        <v>3125</v>
      </c>
      <c r="AXD29" s="64" t="s">
        <v>28</v>
      </c>
      <c r="AXE29" s="64" t="s">
        <v>3125</v>
      </c>
      <c r="AXF29" s="64" t="s">
        <v>28</v>
      </c>
      <c r="AXG29" s="64" t="s">
        <v>3125</v>
      </c>
      <c r="AXH29" s="64" t="s">
        <v>28</v>
      </c>
      <c r="AXI29" s="64" t="s">
        <v>3125</v>
      </c>
      <c r="AXJ29" s="64" t="s">
        <v>28</v>
      </c>
      <c r="AXK29" s="64" t="s">
        <v>3125</v>
      </c>
      <c r="AXL29" s="64" t="s">
        <v>28</v>
      </c>
      <c r="AXM29" s="64" t="s">
        <v>3125</v>
      </c>
      <c r="AXN29" s="64" t="s">
        <v>28</v>
      </c>
      <c r="AXO29" s="64" t="s">
        <v>3125</v>
      </c>
      <c r="AXP29" s="64" t="s">
        <v>28</v>
      </c>
      <c r="AXQ29" s="64" t="s">
        <v>3125</v>
      </c>
      <c r="AXR29" s="64" t="s">
        <v>28</v>
      </c>
      <c r="AXS29" s="64" t="s">
        <v>3125</v>
      </c>
      <c r="AXT29" s="64" t="s">
        <v>28</v>
      </c>
      <c r="AXU29" s="64" t="s">
        <v>3125</v>
      </c>
      <c r="AXV29" s="64" t="s">
        <v>28</v>
      </c>
      <c r="AXW29" s="64" t="s">
        <v>3125</v>
      </c>
      <c r="AXX29" s="64" t="s">
        <v>28</v>
      </c>
      <c r="AXY29" s="64" t="s">
        <v>3125</v>
      </c>
      <c r="AXZ29" s="64" t="s">
        <v>28</v>
      </c>
      <c r="AYA29" s="64" t="s">
        <v>3125</v>
      </c>
      <c r="AYB29" s="64" t="s">
        <v>28</v>
      </c>
      <c r="AYC29" s="64" t="s">
        <v>3125</v>
      </c>
      <c r="AYD29" s="64" t="s">
        <v>28</v>
      </c>
      <c r="AYE29" s="64" t="s">
        <v>3125</v>
      </c>
      <c r="AYF29" s="64" t="s">
        <v>28</v>
      </c>
      <c r="AYG29" s="64" t="s">
        <v>3125</v>
      </c>
      <c r="AYH29" s="64" t="s">
        <v>28</v>
      </c>
      <c r="AYI29" s="64" t="s">
        <v>3125</v>
      </c>
      <c r="AYJ29" s="64" t="s">
        <v>28</v>
      </c>
      <c r="AYK29" s="64" t="s">
        <v>3125</v>
      </c>
      <c r="AYL29" s="64" t="s">
        <v>28</v>
      </c>
      <c r="AYM29" s="64" t="s">
        <v>3125</v>
      </c>
      <c r="AYN29" s="64" t="s">
        <v>28</v>
      </c>
      <c r="AYO29" s="64" t="s">
        <v>3125</v>
      </c>
      <c r="AYP29" s="64" t="s">
        <v>28</v>
      </c>
      <c r="AYQ29" s="64" t="s">
        <v>3125</v>
      </c>
      <c r="AYR29" s="64" t="s">
        <v>28</v>
      </c>
      <c r="AYS29" s="64" t="s">
        <v>3125</v>
      </c>
      <c r="AYT29" s="64" t="s">
        <v>28</v>
      </c>
      <c r="AYU29" s="64" t="s">
        <v>3125</v>
      </c>
      <c r="AYV29" s="64" t="s">
        <v>28</v>
      </c>
      <c r="AYW29" s="64" t="s">
        <v>3125</v>
      </c>
      <c r="AYX29" s="64" t="s">
        <v>28</v>
      </c>
      <c r="AYY29" s="64" t="s">
        <v>3125</v>
      </c>
      <c r="AYZ29" s="64" t="s">
        <v>28</v>
      </c>
      <c r="AZA29" s="64" t="s">
        <v>3125</v>
      </c>
      <c r="AZB29" s="64" t="s">
        <v>28</v>
      </c>
      <c r="AZC29" s="64" t="s">
        <v>3125</v>
      </c>
      <c r="AZD29" s="64" t="s">
        <v>28</v>
      </c>
      <c r="AZE29" s="64" t="s">
        <v>3125</v>
      </c>
      <c r="AZF29" s="64" t="s">
        <v>28</v>
      </c>
      <c r="AZG29" s="64" t="s">
        <v>3125</v>
      </c>
      <c r="AZH29" s="64" t="s">
        <v>28</v>
      </c>
      <c r="AZI29" s="64" t="s">
        <v>3125</v>
      </c>
      <c r="AZJ29" s="64" t="s">
        <v>28</v>
      </c>
      <c r="AZK29" s="64" t="s">
        <v>3125</v>
      </c>
      <c r="AZL29" s="64" t="s">
        <v>28</v>
      </c>
      <c r="AZM29" s="64" t="s">
        <v>3125</v>
      </c>
      <c r="AZN29" s="64" t="s">
        <v>28</v>
      </c>
      <c r="AZO29" s="64" t="s">
        <v>3125</v>
      </c>
      <c r="AZP29" s="64" t="s">
        <v>28</v>
      </c>
      <c r="AZQ29" s="64" t="s">
        <v>3125</v>
      </c>
      <c r="AZR29" s="64" t="s">
        <v>28</v>
      </c>
      <c r="AZS29" s="64" t="s">
        <v>3125</v>
      </c>
      <c r="AZT29" s="64" t="s">
        <v>28</v>
      </c>
      <c r="AZU29" s="64" t="s">
        <v>3125</v>
      </c>
      <c r="AZV29" s="64" t="s">
        <v>28</v>
      </c>
      <c r="AZW29" s="64" t="s">
        <v>3125</v>
      </c>
      <c r="AZX29" s="64" t="s">
        <v>28</v>
      </c>
      <c r="AZY29" s="64" t="s">
        <v>3125</v>
      </c>
      <c r="AZZ29" s="64" t="s">
        <v>28</v>
      </c>
      <c r="BAA29" s="64" t="s">
        <v>3125</v>
      </c>
      <c r="BAB29" s="64" t="s">
        <v>28</v>
      </c>
      <c r="BAC29" s="64" t="s">
        <v>3125</v>
      </c>
      <c r="BAD29" s="64" t="s">
        <v>28</v>
      </c>
      <c r="BAE29" s="64" t="s">
        <v>3125</v>
      </c>
      <c r="BAF29" s="64" t="s">
        <v>28</v>
      </c>
      <c r="BAG29" s="64" t="s">
        <v>3125</v>
      </c>
      <c r="BAH29" s="64" t="s">
        <v>28</v>
      </c>
      <c r="BAI29" s="64" t="s">
        <v>3125</v>
      </c>
      <c r="BAJ29" s="64" t="s">
        <v>28</v>
      </c>
      <c r="BAK29" s="64" t="s">
        <v>3125</v>
      </c>
      <c r="BAL29" s="64" t="s">
        <v>28</v>
      </c>
      <c r="BAM29" s="64" t="s">
        <v>3125</v>
      </c>
      <c r="BAN29" s="64" t="s">
        <v>28</v>
      </c>
      <c r="BAO29" s="64" t="s">
        <v>3125</v>
      </c>
      <c r="BAP29" s="64" t="s">
        <v>28</v>
      </c>
      <c r="BAQ29" s="64" t="s">
        <v>3125</v>
      </c>
      <c r="BAR29" s="64" t="s">
        <v>28</v>
      </c>
      <c r="BAS29" s="64" t="s">
        <v>3125</v>
      </c>
      <c r="BAT29" s="64" t="s">
        <v>28</v>
      </c>
      <c r="BAU29" s="64" t="s">
        <v>3125</v>
      </c>
      <c r="BAV29" s="64" t="s">
        <v>28</v>
      </c>
      <c r="BAW29" s="64" t="s">
        <v>3125</v>
      </c>
      <c r="BAX29" s="64" t="s">
        <v>28</v>
      </c>
      <c r="BAY29" s="64" t="s">
        <v>3125</v>
      </c>
      <c r="BAZ29" s="64" t="s">
        <v>28</v>
      </c>
      <c r="BBA29" s="64" t="s">
        <v>3125</v>
      </c>
      <c r="BBB29" s="64" t="s">
        <v>28</v>
      </c>
      <c r="BBC29" s="64" t="s">
        <v>3125</v>
      </c>
      <c r="BBD29" s="64" t="s">
        <v>28</v>
      </c>
      <c r="BBE29" s="64" t="s">
        <v>3125</v>
      </c>
      <c r="BBF29" s="64" t="s">
        <v>28</v>
      </c>
      <c r="BBG29" s="64" t="s">
        <v>3125</v>
      </c>
      <c r="BBH29" s="64" t="s">
        <v>28</v>
      </c>
      <c r="BBI29" s="64" t="s">
        <v>3125</v>
      </c>
      <c r="BBJ29" s="64" t="s">
        <v>28</v>
      </c>
      <c r="BBK29" s="64" t="s">
        <v>3125</v>
      </c>
      <c r="BBL29" s="64" t="s">
        <v>28</v>
      </c>
      <c r="BBM29" s="64" t="s">
        <v>3125</v>
      </c>
      <c r="BBN29" s="64" t="s">
        <v>28</v>
      </c>
      <c r="BBO29" s="64" t="s">
        <v>3125</v>
      </c>
      <c r="BBP29" s="64" t="s">
        <v>28</v>
      </c>
      <c r="BBQ29" s="64" t="s">
        <v>3125</v>
      </c>
      <c r="BBR29" s="64" t="s">
        <v>28</v>
      </c>
      <c r="BBS29" s="64" t="s">
        <v>3125</v>
      </c>
      <c r="BBT29" s="64" t="s">
        <v>28</v>
      </c>
      <c r="BBU29" s="64" t="s">
        <v>3125</v>
      </c>
      <c r="BBV29" s="64" t="s">
        <v>28</v>
      </c>
      <c r="BBW29" s="64" t="s">
        <v>3125</v>
      </c>
      <c r="BBX29" s="64" t="s">
        <v>28</v>
      </c>
      <c r="BBY29" s="64" t="s">
        <v>3125</v>
      </c>
      <c r="BBZ29" s="64" t="s">
        <v>28</v>
      </c>
      <c r="BCA29" s="64" t="s">
        <v>3125</v>
      </c>
      <c r="BCB29" s="64" t="s">
        <v>28</v>
      </c>
      <c r="BCC29" s="64" t="s">
        <v>3125</v>
      </c>
      <c r="BCD29" s="64" t="s">
        <v>28</v>
      </c>
      <c r="BCE29" s="64" t="s">
        <v>3125</v>
      </c>
      <c r="BCF29" s="64" t="s">
        <v>28</v>
      </c>
      <c r="BCG29" s="64" t="s">
        <v>3125</v>
      </c>
      <c r="BCH29" s="64" t="s">
        <v>28</v>
      </c>
      <c r="BCI29" s="64" t="s">
        <v>3125</v>
      </c>
      <c r="BCJ29" s="64" t="s">
        <v>28</v>
      </c>
      <c r="BCK29" s="64" t="s">
        <v>3125</v>
      </c>
      <c r="BCL29" s="64" t="s">
        <v>28</v>
      </c>
      <c r="BCM29" s="64" t="s">
        <v>3125</v>
      </c>
      <c r="BCN29" s="64" t="s">
        <v>28</v>
      </c>
      <c r="BCO29" s="64" t="s">
        <v>3125</v>
      </c>
      <c r="BCP29" s="64" t="s">
        <v>28</v>
      </c>
      <c r="BCQ29" s="64" t="s">
        <v>3125</v>
      </c>
      <c r="BCR29" s="64" t="s">
        <v>28</v>
      </c>
      <c r="BCS29" s="64" t="s">
        <v>3125</v>
      </c>
      <c r="BCT29" s="64" t="s">
        <v>28</v>
      </c>
      <c r="BCU29" s="64" t="s">
        <v>3125</v>
      </c>
      <c r="BCV29" s="64" t="s">
        <v>28</v>
      </c>
      <c r="BCW29" s="64" t="s">
        <v>3125</v>
      </c>
      <c r="BCX29" s="64" t="s">
        <v>28</v>
      </c>
      <c r="BCY29" s="64" t="s">
        <v>3125</v>
      </c>
      <c r="BCZ29" s="64" t="s">
        <v>28</v>
      </c>
      <c r="BDA29" s="64" t="s">
        <v>3125</v>
      </c>
      <c r="BDB29" s="64" t="s">
        <v>28</v>
      </c>
      <c r="BDC29" s="64" t="s">
        <v>3125</v>
      </c>
      <c r="BDD29" s="64" t="s">
        <v>28</v>
      </c>
      <c r="BDE29" s="64" t="s">
        <v>3125</v>
      </c>
      <c r="BDF29" s="64" t="s">
        <v>28</v>
      </c>
      <c r="BDG29" s="64" t="s">
        <v>3125</v>
      </c>
      <c r="BDH29" s="64" t="s">
        <v>28</v>
      </c>
      <c r="BDI29" s="64" t="s">
        <v>3125</v>
      </c>
      <c r="BDJ29" s="64" t="s">
        <v>28</v>
      </c>
      <c r="BDK29" s="64" t="s">
        <v>3125</v>
      </c>
      <c r="BDL29" s="64" t="s">
        <v>28</v>
      </c>
      <c r="BDM29" s="64" t="s">
        <v>3125</v>
      </c>
      <c r="BDN29" s="64" t="s">
        <v>28</v>
      </c>
      <c r="BDO29" s="64" t="s">
        <v>3125</v>
      </c>
      <c r="BDP29" s="64" t="s">
        <v>28</v>
      </c>
      <c r="BDQ29" s="64" t="s">
        <v>3125</v>
      </c>
      <c r="BDR29" s="64" t="s">
        <v>28</v>
      </c>
      <c r="BDS29" s="64" t="s">
        <v>3125</v>
      </c>
      <c r="BDT29" s="64" t="s">
        <v>28</v>
      </c>
      <c r="BDU29" s="64" t="s">
        <v>3125</v>
      </c>
      <c r="BDV29" s="64" t="s">
        <v>28</v>
      </c>
      <c r="BDW29" s="64" t="s">
        <v>3125</v>
      </c>
      <c r="BDX29" s="64" t="s">
        <v>28</v>
      </c>
      <c r="BDY29" s="64" t="s">
        <v>3125</v>
      </c>
      <c r="BDZ29" s="64" t="s">
        <v>28</v>
      </c>
      <c r="BEA29" s="64" t="s">
        <v>3125</v>
      </c>
      <c r="BEB29" s="64" t="s">
        <v>28</v>
      </c>
      <c r="BEC29" s="64" t="s">
        <v>3125</v>
      </c>
      <c r="BED29" s="64" t="s">
        <v>28</v>
      </c>
      <c r="BEE29" s="64" t="s">
        <v>3125</v>
      </c>
      <c r="BEF29" s="64" t="s">
        <v>28</v>
      </c>
      <c r="BEG29" s="64" t="s">
        <v>3125</v>
      </c>
      <c r="BEH29" s="64" t="s">
        <v>28</v>
      </c>
      <c r="BEI29" s="64" t="s">
        <v>3125</v>
      </c>
      <c r="BEJ29" s="64" t="s">
        <v>28</v>
      </c>
      <c r="BEK29" s="64" t="s">
        <v>3125</v>
      </c>
      <c r="BEL29" s="64" t="s">
        <v>28</v>
      </c>
      <c r="BEM29" s="64" t="s">
        <v>3125</v>
      </c>
      <c r="BEN29" s="64" t="s">
        <v>28</v>
      </c>
      <c r="BEO29" s="64" t="s">
        <v>3125</v>
      </c>
      <c r="BEP29" s="64" t="s">
        <v>28</v>
      </c>
      <c r="BEQ29" s="64" t="s">
        <v>3125</v>
      </c>
      <c r="BER29" s="64" t="s">
        <v>28</v>
      </c>
      <c r="BES29" s="64" t="s">
        <v>3125</v>
      </c>
      <c r="BET29" s="64" t="s">
        <v>28</v>
      </c>
      <c r="BEU29" s="64" t="s">
        <v>3125</v>
      </c>
      <c r="BEV29" s="64" t="s">
        <v>28</v>
      </c>
      <c r="BEW29" s="64" t="s">
        <v>3125</v>
      </c>
      <c r="BEX29" s="64" t="s">
        <v>28</v>
      </c>
      <c r="BEY29" s="64" t="s">
        <v>3125</v>
      </c>
      <c r="BEZ29" s="64" t="s">
        <v>28</v>
      </c>
      <c r="BFA29" s="64" t="s">
        <v>3125</v>
      </c>
      <c r="BFB29" s="64" t="s">
        <v>28</v>
      </c>
      <c r="BFC29" s="64" t="s">
        <v>3125</v>
      </c>
      <c r="BFD29" s="64" t="s">
        <v>28</v>
      </c>
      <c r="BFE29" s="64" t="s">
        <v>3125</v>
      </c>
      <c r="BFF29" s="64" t="s">
        <v>28</v>
      </c>
      <c r="BFG29" s="64" t="s">
        <v>3125</v>
      </c>
      <c r="BFH29" s="64" t="s">
        <v>28</v>
      </c>
      <c r="BFI29" s="64" t="s">
        <v>3125</v>
      </c>
      <c r="BFJ29" s="64" t="s">
        <v>28</v>
      </c>
      <c r="BFK29" s="64" t="s">
        <v>3125</v>
      </c>
      <c r="BFL29" s="64" t="s">
        <v>28</v>
      </c>
      <c r="BFM29" s="64" t="s">
        <v>3125</v>
      </c>
      <c r="BFN29" s="64" t="s">
        <v>28</v>
      </c>
      <c r="BFO29" s="64" t="s">
        <v>3125</v>
      </c>
      <c r="BFP29" s="64" t="s">
        <v>28</v>
      </c>
      <c r="BFQ29" s="64" t="s">
        <v>3125</v>
      </c>
      <c r="BFR29" s="64" t="s">
        <v>28</v>
      </c>
      <c r="BFS29" s="64" t="s">
        <v>3125</v>
      </c>
      <c r="BFT29" s="64" t="s">
        <v>28</v>
      </c>
      <c r="BFU29" s="64" t="s">
        <v>3125</v>
      </c>
      <c r="BFV29" s="64" t="s">
        <v>28</v>
      </c>
      <c r="BFW29" s="64" t="s">
        <v>3125</v>
      </c>
      <c r="BFX29" s="64" t="s">
        <v>28</v>
      </c>
      <c r="BFY29" s="64" t="s">
        <v>3125</v>
      </c>
      <c r="BFZ29" s="64" t="s">
        <v>28</v>
      </c>
      <c r="BGA29" s="64" t="s">
        <v>3125</v>
      </c>
      <c r="BGB29" s="64" t="s">
        <v>28</v>
      </c>
      <c r="BGC29" s="64" t="s">
        <v>3125</v>
      </c>
      <c r="BGD29" s="64" t="s">
        <v>28</v>
      </c>
      <c r="BGE29" s="64" t="s">
        <v>3125</v>
      </c>
      <c r="BGF29" s="64" t="s">
        <v>28</v>
      </c>
      <c r="BGG29" s="64" t="s">
        <v>3125</v>
      </c>
      <c r="BGH29" s="64" t="s">
        <v>28</v>
      </c>
      <c r="BGI29" s="64" t="s">
        <v>3125</v>
      </c>
      <c r="BGJ29" s="64" t="s">
        <v>28</v>
      </c>
      <c r="BGK29" s="64" t="s">
        <v>3125</v>
      </c>
      <c r="BGL29" s="64" t="s">
        <v>28</v>
      </c>
      <c r="BGM29" s="64" t="s">
        <v>3125</v>
      </c>
      <c r="BGN29" s="64" t="s">
        <v>28</v>
      </c>
      <c r="BGO29" s="64" t="s">
        <v>3125</v>
      </c>
      <c r="BGP29" s="64" t="s">
        <v>28</v>
      </c>
      <c r="BGQ29" s="64" t="s">
        <v>3125</v>
      </c>
      <c r="BGR29" s="64" t="s">
        <v>28</v>
      </c>
      <c r="BGS29" s="64" t="s">
        <v>3125</v>
      </c>
      <c r="BGT29" s="64" t="s">
        <v>28</v>
      </c>
      <c r="BGU29" s="64" t="s">
        <v>3125</v>
      </c>
      <c r="BGV29" s="64" t="s">
        <v>28</v>
      </c>
      <c r="BGW29" s="64" t="s">
        <v>3125</v>
      </c>
      <c r="BGX29" s="64" t="s">
        <v>28</v>
      </c>
      <c r="BGY29" s="64" t="s">
        <v>3125</v>
      </c>
      <c r="BGZ29" s="64" t="s">
        <v>28</v>
      </c>
      <c r="BHA29" s="64" t="s">
        <v>3125</v>
      </c>
      <c r="BHB29" s="64" t="s">
        <v>28</v>
      </c>
      <c r="BHC29" s="64" t="s">
        <v>3125</v>
      </c>
      <c r="BHD29" s="64" t="s">
        <v>28</v>
      </c>
      <c r="BHE29" s="64" t="s">
        <v>3125</v>
      </c>
      <c r="BHF29" s="64" t="s">
        <v>28</v>
      </c>
      <c r="BHG29" s="64" t="s">
        <v>3125</v>
      </c>
      <c r="BHH29" s="64" t="s">
        <v>28</v>
      </c>
      <c r="BHI29" s="64" t="s">
        <v>3125</v>
      </c>
      <c r="BHJ29" s="64" t="s">
        <v>28</v>
      </c>
      <c r="BHK29" s="64" t="s">
        <v>3125</v>
      </c>
      <c r="BHL29" s="64" t="s">
        <v>28</v>
      </c>
      <c r="BHM29" s="64" t="s">
        <v>3125</v>
      </c>
      <c r="BHN29" s="64" t="s">
        <v>28</v>
      </c>
      <c r="BHO29" s="64" t="s">
        <v>3125</v>
      </c>
      <c r="BHP29" s="64" t="s">
        <v>28</v>
      </c>
      <c r="BHQ29" s="64" t="s">
        <v>3125</v>
      </c>
      <c r="BHR29" s="64" t="s">
        <v>28</v>
      </c>
      <c r="BHS29" s="64" t="s">
        <v>3125</v>
      </c>
      <c r="BHT29" s="64" t="s">
        <v>28</v>
      </c>
      <c r="BHU29" s="64" t="s">
        <v>3125</v>
      </c>
      <c r="BHV29" s="64" t="s">
        <v>28</v>
      </c>
      <c r="BHW29" s="64" t="s">
        <v>3125</v>
      </c>
      <c r="BHX29" s="64" t="s">
        <v>28</v>
      </c>
      <c r="BHY29" s="64" t="s">
        <v>3125</v>
      </c>
      <c r="BHZ29" s="64" t="s">
        <v>28</v>
      </c>
      <c r="BIA29" s="64" t="s">
        <v>3125</v>
      </c>
      <c r="BIB29" s="64" t="s">
        <v>28</v>
      </c>
      <c r="BIC29" s="64" t="s">
        <v>3125</v>
      </c>
      <c r="BID29" s="64" t="s">
        <v>28</v>
      </c>
      <c r="BIE29" s="64" t="s">
        <v>3125</v>
      </c>
      <c r="BIF29" s="64" t="s">
        <v>28</v>
      </c>
      <c r="BIG29" s="64" t="s">
        <v>3125</v>
      </c>
      <c r="BIH29" s="64" t="s">
        <v>28</v>
      </c>
      <c r="BII29" s="64" t="s">
        <v>3125</v>
      </c>
      <c r="BIJ29" s="64" t="s">
        <v>28</v>
      </c>
      <c r="BIK29" s="64" t="s">
        <v>3125</v>
      </c>
      <c r="BIL29" s="64" t="s">
        <v>28</v>
      </c>
      <c r="BIM29" s="64" t="s">
        <v>3125</v>
      </c>
      <c r="BIN29" s="64" t="s">
        <v>28</v>
      </c>
      <c r="BIO29" s="64" t="s">
        <v>3125</v>
      </c>
      <c r="BIP29" s="64" t="s">
        <v>28</v>
      </c>
      <c r="BIQ29" s="64" t="s">
        <v>3125</v>
      </c>
      <c r="BIR29" s="64" t="s">
        <v>28</v>
      </c>
      <c r="BIS29" s="64" t="s">
        <v>3125</v>
      </c>
      <c r="BIT29" s="64" t="s">
        <v>28</v>
      </c>
      <c r="BIU29" s="64" t="s">
        <v>3125</v>
      </c>
      <c r="BIV29" s="64" t="s">
        <v>28</v>
      </c>
      <c r="BIW29" s="64" t="s">
        <v>3125</v>
      </c>
      <c r="BIX29" s="64" t="s">
        <v>28</v>
      </c>
      <c r="BIY29" s="64" t="s">
        <v>3125</v>
      </c>
      <c r="BIZ29" s="64" t="s">
        <v>28</v>
      </c>
      <c r="BJA29" s="64" t="s">
        <v>3125</v>
      </c>
      <c r="BJB29" s="64" t="s">
        <v>28</v>
      </c>
      <c r="BJC29" s="64" t="s">
        <v>3125</v>
      </c>
      <c r="BJD29" s="64" t="s">
        <v>28</v>
      </c>
      <c r="BJE29" s="64" t="s">
        <v>3125</v>
      </c>
      <c r="BJF29" s="64" t="s">
        <v>28</v>
      </c>
      <c r="BJG29" s="64" t="s">
        <v>3125</v>
      </c>
      <c r="BJH29" s="64" t="s">
        <v>28</v>
      </c>
      <c r="BJI29" s="64" t="s">
        <v>3125</v>
      </c>
      <c r="BJJ29" s="64" t="s">
        <v>28</v>
      </c>
      <c r="BJK29" s="64" t="s">
        <v>3125</v>
      </c>
      <c r="BJL29" s="64" t="s">
        <v>28</v>
      </c>
      <c r="BJM29" s="64" t="s">
        <v>3125</v>
      </c>
      <c r="BJN29" s="64" t="s">
        <v>28</v>
      </c>
      <c r="BJO29" s="64" t="s">
        <v>3125</v>
      </c>
      <c r="BJP29" s="64" t="s">
        <v>28</v>
      </c>
      <c r="BJQ29" s="64" t="s">
        <v>3125</v>
      </c>
      <c r="BJR29" s="64" t="s">
        <v>28</v>
      </c>
      <c r="BJS29" s="64" t="s">
        <v>3125</v>
      </c>
      <c r="BJT29" s="64" t="s">
        <v>28</v>
      </c>
      <c r="BJU29" s="64" t="s">
        <v>3125</v>
      </c>
      <c r="BJV29" s="64" t="s">
        <v>28</v>
      </c>
      <c r="BJW29" s="64" t="s">
        <v>3125</v>
      </c>
      <c r="BJX29" s="64" t="s">
        <v>28</v>
      </c>
      <c r="BJY29" s="64" t="s">
        <v>3125</v>
      </c>
      <c r="BJZ29" s="64" t="s">
        <v>28</v>
      </c>
      <c r="BKA29" s="64" t="s">
        <v>3125</v>
      </c>
      <c r="BKB29" s="64" t="s">
        <v>28</v>
      </c>
      <c r="BKC29" s="64" t="s">
        <v>3125</v>
      </c>
      <c r="BKD29" s="64" t="s">
        <v>28</v>
      </c>
      <c r="BKE29" s="64" t="s">
        <v>3125</v>
      </c>
      <c r="BKF29" s="64" t="s">
        <v>28</v>
      </c>
      <c r="BKG29" s="64" t="s">
        <v>3125</v>
      </c>
      <c r="BKH29" s="64" t="s">
        <v>28</v>
      </c>
      <c r="BKI29" s="64" t="s">
        <v>3125</v>
      </c>
      <c r="BKJ29" s="64" t="s">
        <v>28</v>
      </c>
      <c r="BKK29" s="64" t="s">
        <v>3125</v>
      </c>
      <c r="BKL29" s="64" t="s">
        <v>28</v>
      </c>
      <c r="BKM29" s="64" t="s">
        <v>3125</v>
      </c>
      <c r="BKN29" s="64" t="s">
        <v>28</v>
      </c>
      <c r="BKO29" s="64" t="s">
        <v>3125</v>
      </c>
      <c r="BKP29" s="64" t="s">
        <v>28</v>
      </c>
      <c r="BKQ29" s="64" t="s">
        <v>3125</v>
      </c>
      <c r="BKR29" s="64" t="s">
        <v>28</v>
      </c>
      <c r="BKS29" s="64" t="s">
        <v>3125</v>
      </c>
      <c r="BKT29" s="64" t="s">
        <v>28</v>
      </c>
      <c r="BKU29" s="64" t="s">
        <v>3125</v>
      </c>
      <c r="BKV29" s="64" t="s">
        <v>28</v>
      </c>
      <c r="BKW29" s="64" t="s">
        <v>3125</v>
      </c>
      <c r="BKX29" s="64" t="s">
        <v>28</v>
      </c>
      <c r="BKY29" s="64" t="s">
        <v>3125</v>
      </c>
      <c r="BKZ29" s="64" t="s">
        <v>28</v>
      </c>
      <c r="BLA29" s="64" t="s">
        <v>3125</v>
      </c>
      <c r="BLB29" s="64" t="s">
        <v>28</v>
      </c>
      <c r="BLC29" s="64" t="s">
        <v>3125</v>
      </c>
      <c r="BLD29" s="64" t="s">
        <v>28</v>
      </c>
      <c r="BLE29" s="64" t="s">
        <v>3125</v>
      </c>
      <c r="BLF29" s="64" t="s">
        <v>28</v>
      </c>
      <c r="BLG29" s="64" t="s">
        <v>3125</v>
      </c>
      <c r="BLH29" s="64" t="s">
        <v>28</v>
      </c>
      <c r="BLI29" s="64" t="s">
        <v>3125</v>
      </c>
      <c r="BLJ29" s="64" t="s">
        <v>28</v>
      </c>
      <c r="BLK29" s="64" t="s">
        <v>3125</v>
      </c>
      <c r="BLL29" s="64" t="s">
        <v>28</v>
      </c>
      <c r="BLM29" s="64" t="s">
        <v>3125</v>
      </c>
      <c r="BLN29" s="64" t="s">
        <v>28</v>
      </c>
      <c r="BLO29" s="64" t="s">
        <v>3125</v>
      </c>
      <c r="BLP29" s="64" t="s">
        <v>28</v>
      </c>
      <c r="BLQ29" s="64" t="s">
        <v>3125</v>
      </c>
      <c r="BLR29" s="64" t="s">
        <v>28</v>
      </c>
      <c r="BLS29" s="64" t="s">
        <v>3125</v>
      </c>
      <c r="BLT29" s="64" t="s">
        <v>28</v>
      </c>
      <c r="BLU29" s="64" t="s">
        <v>3125</v>
      </c>
      <c r="BLV29" s="64" t="s">
        <v>28</v>
      </c>
      <c r="BLW29" s="64" t="s">
        <v>3125</v>
      </c>
      <c r="BLX29" s="64" t="s">
        <v>28</v>
      </c>
      <c r="BLY29" s="64" t="s">
        <v>3125</v>
      </c>
      <c r="BLZ29" s="64" t="s">
        <v>28</v>
      </c>
      <c r="BMA29" s="64" t="s">
        <v>3125</v>
      </c>
      <c r="BMB29" s="64" t="s">
        <v>28</v>
      </c>
      <c r="BMC29" s="64" t="s">
        <v>3125</v>
      </c>
      <c r="BMD29" s="64" t="s">
        <v>28</v>
      </c>
      <c r="BME29" s="64" t="s">
        <v>3125</v>
      </c>
      <c r="BMF29" s="64" t="s">
        <v>28</v>
      </c>
      <c r="BMG29" s="64" t="s">
        <v>3125</v>
      </c>
      <c r="BMH29" s="64" t="s">
        <v>28</v>
      </c>
      <c r="BMI29" s="64" t="s">
        <v>3125</v>
      </c>
      <c r="BMJ29" s="64" t="s">
        <v>28</v>
      </c>
      <c r="BMK29" s="64" t="s">
        <v>3125</v>
      </c>
      <c r="BML29" s="64" t="s">
        <v>28</v>
      </c>
      <c r="BMM29" s="64" t="s">
        <v>3125</v>
      </c>
      <c r="BMN29" s="64" t="s">
        <v>28</v>
      </c>
      <c r="BMO29" s="64" t="s">
        <v>3125</v>
      </c>
      <c r="BMP29" s="64" t="s">
        <v>28</v>
      </c>
      <c r="BMQ29" s="64" t="s">
        <v>3125</v>
      </c>
      <c r="BMR29" s="64" t="s">
        <v>28</v>
      </c>
      <c r="BMS29" s="64" t="s">
        <v>3125</v>
      </c>
      <c r="BMT29" s="64" t="s">
        <v>28</v>
      </c>
      <c r="BMU29" s="64" t="s">
        <v>3125</v>
      </c>
      <c r="BMV29" s="64" t="s">
        <v>28</v>
      </c>
      <c r="BMW29" s="64" t="s">
        <v>3125</v>
      </c>
      <c r="BMX29" s="64" t="s">
        <v>28</v>
      </c>
      <c r="BMY29" s="64" t="s">
        <v>3125</v>
      </c>
      <c r="BMZ29" s="64" t="s">
        <v>28</v>
      </c>
      <c r="BNA29" s="64" t="s">
        <v>3125</v>
      </c>
      <c r="BNB29" s="64" t="s">
        <v>28</v>
      </c>
      <c r="BNC29" s="64" t="s">
        <v>3125</v>
      </c>
      <c r="BND29" s="64" t="s">
        <v>28</v>
      </c>
      <c r="BNE29" s="64" t="s">
        <v>3125</v>
      </c>
      <c r="BNF29" s="64" t="s">
        <v>28</v>
      </c>
      <c r="BNG29" s="64" t="s">
        <v>3125</v>
      </c>
      <c r="BNH29" s="64" t="s">
        <v>28</v>
      </c>
      <c r="BNI29" s="64" t="s">
        <v>3125</v>
      </c>
      <c r="BNJ29" s="64" t="s">
        <v>28</v>
      </c>
      <c r="BNK29" s="64" t="s">
        <v>3125</v>
      </c>
      <c r="BNL29" s="64" t="s">
        <v>28</v>
      </c>
      <c r="BNM29" s="64" t="s">
        <v>3125</v>
      </c>
      <c r="BNN29" s="64" t="s">
        <v>28</v>
      </c>
      <c r="BNO29" s="64" t="s">
        <v>3125</v>
      </c>
      <c r="BNP29" s="64" t="s">
        <v>28</v>
      </c>
      <c r="BNQ29" s="64" t="s">
        <v>3125</v>
      </c>
      <c r="BNR29" s="64" t="s">
        <v>28</v>
      </c>
      <c r="BNS29" s="64" t="s">
        <v>3125</v>
      </c>
      <c r="BNT29" s="64" t="s">
        <v>28</v>
      </c>
      <c r="BNU29" s="64" t="s">
        <v>3125</v>
      </c>
      <c r="BNV29" s="64" t="s">
        <v>28</v>
      </c>
      <c r="BNW29" s="64" t="s">
        <v>3125</v>
      </c>
      <c r="BNX29" s="64" t="s">
        <v>28</v>
      </c>
      <c r="BNY29" s="64" t="s">
        <v>3125</v>
      </c>
      <c r="BNZ29" s="64" t="s">
        <v>28</v>
      </c>
      <c r="BOA29" s="64" t="s">
        <v>3125</v>
      </c>
      <c r="BOB29" s="64" t="s">
        <v>28</v>
      </c>
      <c r="BOC29" s="64" t="s">
        <v>3125</v>
      </c>
      <c r="BOD29" s="64" t="s">
        <v>28</v>
      </c>
      <c r="BOE29" s="64" t="s">
        <v>3125</v>
      </c>
      <c r="BOF29" s="64" t="s">
        <v>28</v>
      </c>
      <c r="BOG29" s="64" t="s">
        <v>3125</v>
      </c>
      <c r="BOH29" s="64" t="s">
        <v>28</v>
      </c>
      <c r="BOI29" s="64" t="s">
        <v>3125</v>
      </c>
      <c r="BOJ29" s="64" t="s">
        <v>28</v>
      </c>
      <c r="BOK29" s="64" t="s">
        <v>3125</v>
      </c>
      <c r="BOL29" s="64" t="s">
        <v>28</v>
      </c>
      <c r="BOM29" s="64" t="s">
        <v>3125</v>
      </c>
      <c r="BON29" s="64" t="s">
        <v>28</v>
      </c>
      <c r="BOO29" s="64" t="s">
        <v>3125</v>
      </c>
      <c r="BOP29" s="64" t="s">
        <v>28</v>
      </c>
      <c r="BOQ29" s="64" t="s">
        <v>3125</v>
      </c>
      <c r="BOR29" s="64" t="s">
        <v>28</v>
      </c>
      <c r="BOS29" s="64" t="s">
        <v>3125</v>
      </c>
      <c r="BOT29" s="64" t="s">
        <v>28</v>
      </c>
      <c r="BOU29" s="64" t="s">
        <v>3125</v>
      </c>
      <c r="BOV29" s="64" t="s">
        <v>28</v>
      </c>
      <c r="BOW29" s="64" t="s">
        <v>3125</v>
      </c>
      <c r="BOX29" s="64" t="s">
        <v>28</v>
      </c>
      <c r="BOY29" s="64" t="s">
        <v>3125</v>
      </c>
      <c r="BOZ29" s="64" t="s">
        <v>28</v>
      </c>
      <c r="BPA29" s="64" t="s">
        <v>3125</v>
      </c>
      <c r="BPB29" s="64" t="s">
        <v>28</v>
      </c>
      <c r="BPC29" s="64" t="s">
        <v>3125</v>
      </c>
      <c r="BPD29" s="64" t="s">
        <v>28</v>
      </c>
      <c r="BPE29" s="64" t="s">
        <v>3125</v>
      </c>
      <c r="BPF29" s="64" t="s">
        <v>28</v>
      </c>
      <c r="BPG29" s="64" t="s">
        <v>3125</v>
      </c>
      <c r="BPH29" s="64" t="s">
        <v>28</v>
      </c>
      <c r="BPI29" s="64" t="s">
        <v>3125</v>
      </c>
      <c r="BPJ29" s="64" t="s">
        <v>28</v>
      </c>
      <c r="BPK29" s="64" t="s">
        <v>3125</v>
      </c>
      <c r="BPL29" s="64" t="s">
        <v>28</v>
      </c>
      <c r="BPM29" s="64" t="s">
        <v>3125</v>
      </c>
      <c r="BPN29" s="64" t="s">
        <v>28</v>
      </c>
      <c r="BPO29" s="64" t="s">
        <v>3125</v>
      </c>
      <c r="BPP29" s="64" t="s">
        <v>28</v>
      </c>
      <c r="BPQ29" s="64" t="s">
        <v>3125</v>
      </c>
      <c r="BPR29" s="64" t="s">
        <v>28</v>
      </c>
      <c r="BPS29" s="64" t="s">
        <v>3125</v>
      </c>
      <c r="BPT29" s="64" t="s">
        <v>28</v>
      </c>
      <c r="BPU29" s="64" t="s">
        <v>3125</v>
      </c>
      <c r="BPV29" s="64" t="s">
        <v>28</v>
      </c>
      <c r="BPW29" s="64" t="s">
        <v>3125</v>
      </c>
      <c r="BPX29" s="64" t="s">
        <v>28</v>
      </c>
      <c r="BPY29" s="64" t="s">
        <v>3125</v>
      </c>
      <c r="BPZ29" s="64" t="s">
        <v>28</v>
      </c>
      <c r="BQA29" s="64" t="s">
        <v>3125</v>
      </c>
      <c r="BQB29" s="64" t="s">
        <v>28</v>
      </c>
      <c r="BQC29" s="64" t="s">
        <v>3125</v>
      </c>
      <c r="BQD29" s="64" t="s">
        <v>28</v>
      </c>
      <c r="BQE29" s="64" t="s">
        <v>3125</v>
      </c>
      <c r="BQF29" s="64" t="s">
        <v>28</v>
      </c>
      <c r="BQG29" s="64" t="s">
        <v>3125</v>
      </c>
      <c r="BQH29" s="64" t="s">
        <v>28</v>
      </c>
      <c r="BQI29" s="64" t="s">
        <v>3125</v>
      </c>
      <c r="BQJ29" s="64" t="s">
        <v>28</v>
      </c>
      <c r="BQK29" s="64" t="s">
        <v>3125</v>
      </c>
      <c r="BQL29" s="64" t="s">
        <v>28</v>
      </c>
      <c r="BQM29" s="64" t="s">
        <v>3125</v>
      </c>
      <c r="BQN29" s="64" t="s">
        <v>28</v>
      </c>
      <c r="BQO29" s="64" t="s">
        <v>3125</v>
      </c>
      <c r="BQP29" s="64" t="s">
        <v>28</v>
      </c>
      <c r="BQQ29" s="64" t="s">
        <v>3125</v>
      </c>
      <c r="BQR29" s="64" t="s">
        <v>28</v>
      </c>
      <c r="BQS29" s="64" t="s">
        <v>3125</v>
      </c>
      <c r="BQT29" s="64" t="s">
        <v>28</v>
      </c>
      <c r="BQU29" s="64" t="s">
        <v>3125</v>
      </c>
      <c r="BQV29" s="64" t="s">
        <v>28</v>
      </c>
      <c r="BQW29" s="64" t="s">
        <v>3125</v>
      </c>
      <c r="BQX29" s="64" t="s">
        <v>28</v>
      </c>
      <c r="BQY29" s="64" t="s">
        <v>3125</v>
      </c>
      <c r="BQZ29" s="64" t="s">
        <v>28</v>
      </c>
      <c r="BRA29" s="64" t="s">
        <v>3125</v>
      </c>
      <c r="BRB29" s="64" t="s">
        <v>28</v>
      </c>
      <c r="BRC29" s="64" t="s">
        <v>3125</v>
      </c>
      <c r="BRD29" s="64" t="s">
        <v>28</v>
      </c>
      <c r="BRE29" s="64" t="s">
        <v>3125</v>
      </c>
      <c r="BRF29" s="64" t="s">
        <v>28</v>
      </c>
      <c r="BRG29" s="64" t="s">
        <v>3125</v>
      </c>
      <c r="BRH29" s="64" t="s">
        <v>28</v>
      </c>
      <c r="BRI29" s="64" t="s">
        <v>3125</v>
      </c>
      <c r="BRJ29" s="64" t="s">
        <v>28</v>
      </c>
      <c r="BRK29" s="64" t="s">
        <v>3125</v>
      </c>
      <c r="BRL29" s="64" t="s">
        <v>28</v>
      </c>
      <c r="BRM29" s="64" t="s">
        <v>3125</v>
      </c>
      <c r="BRN29" s="64" t="s">
        <v>28</v>
      </c>
      <c r="BRO29" s="64" t="s">
        <v>3125</v>
      </c>
      <c r="BRP29" s="64" t="s">
        <v>28</v>
      </c>
      <c r="BRQ29" s="64" t="s">
        <v>3125</v>
      </c>
      <c r="BRR29" s="64" t="s">
        <v>28</v>
      </c>
      <c r="BRS29" s="64" t="s">
        <v>3125</v>
      </c>
      <c r="BRT29" s="64" t="s">
        <v>28</v>
      </c>
      <c r="BRU29" s="64" t="s">
        <v>3125</v>
      </c>
      <c r="BRV29" s="64" t="s">
        <v>28</v>
      </c>
      <c r="BRW29" s="64" t="s">
        <v>3125</v>
      </c>
      <c r="BRX29" s="64" t="s">
        <v>28</v>
      </c>
      <c r="BRY29" s="64" t="s">
        <v>3125</v>
      </c>
      <c r="BRZ29" s="64" t="s">
        <v>28</v>
      </c>
      <c r="BSA29" s="64" t="s">
        <v>3125</v>
      </c>
      <c r="BSB29" s="64" t="s">
        <v>28</v>
      </c>
      <c r="BSC29" s="64" t="s">
        <v>3125</v>
      </c>
      <c r="BSD29" s="64" t="s">
        <v>28</v>
      </c>
      <c r="BSE29" s="64" t="s">
        <v>3125</v>
      </c>
      <c r="BSF29" s="64" t="s">
        <v>28</v>
      </c>
      <c r="BSG29" s="64" t="s">
        <v>3125</v>
      </c>
      <c r="BSH29" s="64" t="s">
        <v>28</v>
      </c>
      <c r="BSI29" s="64" t="s">
        <v>3125</v>
      </c>
      <c r="BSJ29" s="64" t="s">
        <v>28</v>
      </c>
      <c r="BSK29" s="64" t="s">
        <v>3125</v>
      </c>
      <c r="BSL29" s="64" t="s">
        <v>28</v>
      </c>
      <c r="BSM29" s="64" t="s">
        <v>3125</v>
      </c>
      <c r="BSN29" s="64" t="s">
        <v>28</v>
      </c>
      <c r="BSO29" s="64" t="s">
        <v>3125</v>
      </c>
      <c r="BSP29" s="64" t="s">
        <v>28</v>
      </c>
      <c r="BSQ29" s="64" t="s">
        <v>3125</v>
      </c>
      <c r="BSR29" s="64" t="s">
        <v>28</v>
      </c>
      <c r="BSS29" s="64" t="s">
        <v>3125</v>
      </c>
      <c r="BST29" s="64" t="s">
        <v>28</v>
      </c>
      <c r="BSU29" s="64" t="s">
        <v>3125</v>
      </c>
      <c r="BSV29" s="64" t="s">
        <v>28</v>
      </c>
      <c r="BSW29" s="64" t="s">
        <v>3125</v>
      </c>
      <c r="BSX29" s="64" t="s">
        <v>28</v>
      </c>
      <c r="BSY29" s="64" t="s">
        <v>3125</v>
      </c>
      <c r="BSZ29" s="64" t="s">
        <v>28</v>
      </c>
      <c r="BTA29" s="64" t="s">
        <v>3125</v>
      </c>
      <c r="BTB29" s="64" t="s">
        <v>28</v>
      </c>
      <c r="BTC29" s="64" t="s">
        <v>3125</v>
      </c>
      <c r="BTD29" s="64" t="s">
        <v>28</v>
      </c>
      <c r="BTE29" s="64" t="s">
        <v>3125</v>
      </c>
      <c r="BTF29" s="64" t="s">
        <v>28</v>
      </c>
      <c r="BTG29" s="64" t="s">
        <v>3125</v>
      </c>
      <c r="BTH29" s="64" t="s">
        <v>28</v>
      </c>
      <c r="BTI29" s="64" t="s">
        <v>3125</v>
      </c>
      <c r="BTJ29" s="64" t="s">
        <v>28</v>
      </c>
      <c r="BTK29" s="64" t="s">
        <v>3125</v>
      </c>
      <c r="BTL29" s="64" t="s">
        <v>28</v>
      </c>
      <c r="BTM29" s="64" t="s">
        <v>3125</v>
      </c>
      <c r="BTN29" s="64" t="s">
        <v>28</v>
      </c>
      <c r="BTO29" s="64" t="s">
        <v>3125</v>
      </c>
      <c r="BTP29" s="64" t="s">
        <v>28</v>
      </c>
      <c r="BTQ29" s="64" t="s">
        <v>3125</v>
      </c>
      <c r="BTR29" s="64" t="s">
        <v>28</v>
      </c>
      <c r="BTS29" s="64" t="s">
        <v>3125</v>
      </c>
      <c r="BTT29" s="64" t="s">
        <v>28</v>
      </c>
      <c r="BTU29" s="64" t="s">
        <v>3125</v>
      </c>
      <c r="BTV29" s="64" t="s">
        <v>28</v>
      </c>
      <c r="BTW29" s="64" t="s">
        <v>3125</v>
      </c>
      <c r="BTX29" s="64" t="s">
        <v>28</v>
      </c>
      <c r="BTY29" s="64" t="s">
        <v>3125</v>
      </c>
      <c r="BTZ29" s="64" t="s">
        <v>28</v>
      </c>
      <c r="BUA29" s="64" t="s">
        <v>3125</v>
      </c>
      <c r="BUB29" s="64" t="s">
        <v>28</v>
      </c>
      <c r="BUC29" s="64" t="s">
        <v>3125</v>
      </c>
      <c r="BUD29" s="64" t="s">
        <v>28</v>
      </c>
      <c r="BUE29" s="64" t="s">
        <v>3125</v>
      </c>
      <c r="BUF29" s="64" t="s">
        <v>28</v>
      </c>
      <c r="BUG29" s="64" t="s">
        <v>3125</v>
      </c>
      <c r="BUH29" s="64" t="s">
        <v>28</v>
      </c>
      <c r="BUI29" s="64" t="s">
        <v>3125</v>
      </c>
      <c r="BUJ29" s="64" t="s">
        <v>28</v>
      </c>
      <c r="BUK29" s="64" t="s">
        <v>3125</v>
      </c>
      <c r="BUL29" s="64" t="s">
        <v>28</v>
      </c>
      <c r="BUM29" s="64" t="s">
        <v>3125</v>
      </c>
      <c r="BUN29" s="64" t="s">
        <v>28</v>
      </c>
      <c r="BUO29" s="64" t="s">
        <v>3125</v>
      </c>
      <c r="BUP29" s="64" t="s">
        <v>28</v>
      </c>
      <c r="BUQ29" s="64" t="s">
        <v>3125</v>
      </c>
      <c r="BUR29" s="64" t="s">
        <v>28</v>
      </c>
      <c r="BUS29" s="64" t="s">
        <v>3125</v>
      </c>
      <c r="BUT29" s="64" t="s">
        <v>28</v>
      </c>
      <c r="BUU29" s="64" t="s">
        <v>3125</v>
      </c>
      <c r="BUV29" s="64" t="s">
        <v>28</v>
      </c>
      <c r="BUW29" s="64" t="s">
        <v>3125</v>
      </c>
      <c r="BUX29" s="64" t="s">
        <v>28</v>
      </c>
      <c r="BUY29" s="64" t="s">
        <v>3125</v>
      </c>
      <c r="BUZ29" s="64" t="s">
        <v>28</v>
      </c>
      <c r="BVA29" s="64" t="s">
        <v>3125</v>
      </c>
      <c r="BVB29" s="64" t="s">
        <v>28</v>
      </c>
      <c r="BVC29" s="64" t="s">
        <v>3125</v>
      </c>
      <c r="BVD29" s="64" t="s">
        <v>28</v>
      </c>
      <c r="BVE29" s="64" t="s">
        <v>3125</v>
      </c>
      <c r="BVF29" s="64" t="s">
        <v>28</v>
      </c>
      <c r="BVG29" s="64" t="s">
        <v>3125</v>
      </c>
      <c r="BVH29" s="64" t="s">
        <v>28</v>
      </c>
      <c r="BVI29" s="64" t="s">
        <v>3125</v>
      </c>
      <c r="BVJ29" s="64" t="s">
        <v>28</v>
      </c>
      <c r="BVK29" s="64" t="s">
        <v>3125</v>
      </c>
      <c r="BVL29" s="64" t="s">
        <v>28</v>
      </c>
      <c r="BVM29" s="64" t="s">
        <v>3125</v>
      </c>
      <c r="BVN29" s="64" t="s">
        <v>28</v>
      </c>
      <c r="BVO29" s="64" t="s">
        <v>3125</v>
      </c>
      <c r="BVP29" s="64" t="s">
        <v>28</v>
      </c>
      <c r="BVQ29" s="64" t="s">
        <v>3125</v>
      </c>
      <c r="BVR29" s="64" t="s">
        <v>28</v>
      </c>
      <c r="BVS29" s="64" t="s">
        <v>3125</v>
      </c>
      <c r="BVT29" s="64" t="s">
        <v>28</v>
      </c>
      <c r="BVU29" s="64" t="s">
        <v>3125</v>
      </c>
      <c r="BVV29" s="64" t="s">
        <v>28</v>
      </c>
      <c r="BVW29" s="64" t="s">
        <v>3125</v>
      </c>
      <c r="BVX29" s="64" t="s">
        <v>28</v>
      </c>
      <c r="BVY29" s="64" t="s">
        <v>3125</v>
      </c>
      <c r="BVZ29" s="64" t="s">
        <v>28</v>
      </c>
      <c r="BWA29" s="64" t="s">
        <v>3125</v>
      </c>
      <c r="BWB29" s="64" t="s">
        <v>28</v>
      </c>
      <c r="BWC29" s="64" t="s">
        <v>3125</v>
      </c>
      <c r="BWD29" s="64" t="s">
        <v>28</v>
      </c>
      <c r="BWE29" s="64" t="s">
        <v>3125</v>
      </c>
      <c r="BWF29" s="64" t="s">
        <v>28</v>
      </c>
      <c r="BWG29" s="64" t="s">
        <v>3125</v>
      </c>
      <c r="BWH29" s="64" t="s">
        <v>28</v>
      </c>
      <c r="BWI29" s="64" t="s">
        <v>3125</v>
      </c>
      <c r="BWJ29" s="64" t="s">
        <v>28</v>
      </c>
      <c r="BWK29" s="64" t="s">
        <v>3125</v>
      </c>
      <c r="BWL29" s="64" t="s">
        <v>28</v>
      </c>
      <c r="BWM29" s="64" t="s">
        <v>3125</v>
      </c>
      <c r="BWN29" s="64" t="s">
        <v>28</v>
      </c>
      <c r="BWO29" s="64" t="s">
        <v>3125</v>
      </c>
      <c r="BWP29" s="64" t="s">
        <v>28</v>
      </c>
      <c r="BWQ29" s="64" t="s">
        <v>3125</v>
      </c>
      <c r="BWR29" s="64" t="s">
        <v>28</v>
      </c>
      <c r="BWS29" s="64" t="s">
        <v>3125</v>
      </c>
      <c r="BWT29" s="64" t="s">
        <v>28</v>
      </c>
      <c r="BWU29" s="64" t="s">
        <v>3125</v>
      </c>
      <c r="BWV29" s="64" t="s">
        <v>28</v>
      </c>
      <c r="BWW29" s="64" t="s">
        <v>3125</v>
      </c>
      <c r="BWX29" s="64" t="s">
        <v>28</v>
      </c>
      <c r="BWY29" s="64" t="s">
        <v>3125</v>
      </c>
      <c r="BWZ29" s="64" t="s">
        <v>28</v>
      </c>
      <c r="BXA29" s="64" t="s">
        <v>3125</v>
      </c>
      <c r="BXB29" s="64" t="s">
        <v>28</v>
      </c>
      <c r="BXC29" s="64" t="s">
        <v>3125</v>
      </c>
      <c r="BXD29" s="64" t="s">
        <v>28</v>
      </c>
      <c r="BXE29" s="64" t="s">
        <v>3125</v>
      </c>
      <c r="BXF29" s="64" t="s">
        <v>28</v>
      </c>
      <c r="BXG29" s="64" t="s">
        <v>3125</v>
      </c>
      <c r="BXH29" s="64" t="s">
        <v>28</v>
      </c>
      <c r="BXI29" s="64" t="s">
        <v>3125</v>
      </c>
      <c r="BXJ29" s="64" t="s">
        <v>28</v>
      </c>
      <c r="BXK29" s="64" t="s">
        <v>3125</v>
      </c>
      <c r="BXL29" s="64" t="s">
        <v>28</v>
      </c>
      <c r="BXM29" s="64" t="s">
        <v>3125</v>
      </c>
      <c r="BXN29" s="64" t="s">
        <v>28</v>
      </c>
      <c r="BXO29" s="64" t="s">
        <v>3125</v>
      </c>
      <c r="BXP29" s="64" t="s">
        <v>28</v>
      </c>
      <c r="BXQ29" s="64" t="s">
        <v>3125</v>
      </c>
      <c r="BXR29" s="64" t="s">
        <v>28</v>
      </c>
      <c r="BXS29" s="64" t="s">
        <v>3125</v>
      </c>
      <c r="BXT29" s="64" t="s">
        <v>28</v>
      </c>
      <c r="BXU29" s="64" t="s">
        <v>3125</v>
      </c>
      <c r="BXV29" s="64" t="s">
        <v>28</v>
      </c>
      <c r="BXW29" s="64" t="s">
        <v>3125</v>
      </c>
      <c r="BXX29" s="64" t="s">
        <v>28</v>
      </c>
      <c r="BXY29" s="64" t="s">
        <v>3125</v>
      </c>
      <c r="BXZ29" s="64" t="s">
        <v>28</v>
      </c>
      <c r="BYA29" s="64" t="s">
        <v>3125</v>
      </c>
      <c r="BYB29" s="64" t="s">
        <v>28</v>
      </c>
      <c r="BYC29" s="64" t="s">
        <v>3125</v>
      </c>
      <c r="BYD29" s="64" t="s">
        <v>28</v>
      </c>
      <c r="BYE29" s="64" t="s">
        <v>3125</v>
      </c>
      <c r="BYF29" s="64" t="s">
        <v>28</v>
      </c>
      <c r="BYG29" s="64" t="s">
        <v>3125</v>
      </c>
      <c r="BYH29" s="64" t="s">
        <v>28</v>
      </c>
      <c r="BYI29" s="64" t="s">
        <v>3125</v>
      </c>
      <c r="BYJ29" s="64" t="s">
        <v>28</v>
      </c>
      <c r="BYK29" s="64" t="s">
        <v>3125</v>
      </c>
      <c r="BYL29" s="64" t="s">
        <v>28</v>
      </c>
      <c r="BYM29" s="64" t="s">
        <v>3125</v>
      </c>
      <c r="BYN29" s="64" t="s">
        <v>28</v>
      </c>
      <c r="BYO29" s="64" t="s">
        <v>3125</v>
      </c>
      <c r="BYP29" s="64" t="s">
        <v>28</v>
      </c>
      <c r="BYQ29" s="64" t="s">
        <v>3125</v>
      </c>
      <c r="BYR29" s="64" t="s">
        <v>28</v>
      </c>
      <c r="BYS29" s="64" t="s">
        <v>3125</v>
      </c>
      <c r="BYT29" s="64" t="s">
        <v>28</v>
      </c>
      <c r="BYU29" s="64" t="s">
        <v>3125</v>
      </c>
      <c r="BYV29" s="64" t="s">
        <v>28</v>
      </c>
      <c r="BYW29" s="64" t="s">
        <v>3125</v>
      </c>
      <c r="BYX29" s="64" t="s">
        <v>28</v>
      </c>
      <c r="BYY29" s="64" t="s">
        <v>3125</v>
      </c>
      <c r="BYZ29" s="64" t="s">
        <v>28</v>
      </c>
      <c r="BZA29" s="64" t="s">
        <v>3125</v>
      </c>
      <c r="BZB29" s="64" t="s">
        <v>28</v>
      </c>
      <c r="BZC29" s="64" t="s">
        <v>3125</v>
      </c>
      <c r="BZD29" s="64" t="s">
        <v>28</v>
      </c>
      <c r="BZE29" s="64" t="s">
        <v>3125</v>
      </c>
      <c r="BZF29" s="64" t="s">
        <v>28</v>
      </c>
      <c r="BZG29" s="64" t="s">
        <v>3125</v>
      </c>
      <c r="BZH29" s="64" t="s">
        <v>28</v>
      </c>
      <c r="BZI29" s="64" t="s">
        <v>3125</v>
      </c>
      <c r="BZJ29" s="64" t="s">
        <v>28</v>
      </c>
      <c r="BZK29" s="64" t="s">
        <v>3125</v>
      </c>
      <c r="BZL29" s="64" t="s">
        <v>28</v>
      </c>
      <c r="BZM29" s="64" t="s">
        <v>3125</v>
      </c>
      <c r="BZN29" s="64" t="s">
        <v>28</v>
      </c>
      <c r="BZO29" s="64" t="s">
        <v>3125</v>
      </c>
      <c r="BZP29" s="64" t="s">
        <v>28</v>
      </c>
      <c r="BZQ29" s="64" t="s">
        <v>3125</v>
      </c>
      <c r="BZR29" s="64" t="s">
        <v>28</v>
      </c>
      <c r="BZS29" s="64" t="s">
        <v>3125</v>
      </c>
      <c r="BZT29" s="64" t="s">
        <v>28</v>
      </c>
      <c r="BZU29" s="64" t="s">
        <v>3125</v>
      </c>
      <c r="BZV29" s="64" t="s">
        <v>28</v>
      </c>
      <c r="BZW29" s="64" t="s">
        <v>3125</v>
      </c>
      <c r="BZX29" s="64" t="s">
        <v>28</v>
      </c>
      <c r="BZY29" s="64" t="s">
        <v>3125</v>
      </c>
      <c r="BZZ29" s="64" t="s">
        <v>28</v>
      </c>
      <c r="CAA29" s="64" t="s">
        <v>3125</v>
      </c>
      <c r="CAB29" s="64" t="s">
        <v>28</v>
      </c>
      <c r="CAC29" s="64" t="s">
        <v>3125</v>
      </c>
      <c r="CAD29" s="64" t="s">
        <v>28</v>
      </c>
      <c r="CAE29" s="64" t="s">
        <v>3125</v>
      </c>
      <c r="CAF29" s="64" t="s">
        <v>28</v>
      </c>
      <c r="CAG29" s="64" t="s">
        <v>3125</v>
      </c>
      <c r="CAH29" s="64" t="s">
        <v>28</v>
      </c>
      <c r="CAI29" s="64" t="s">
        <v>3125</v>
      </c>
      <c r="CAJ29" s="64" t="s">
        <v>28</v>
      </c>
      <c r="CAK29" s="64" t="s">
        <v>3125</v>
      </c>
      <c r="CAL29" s="64" t="s">
        <v>28</v>
      </c>
      <c r="CAM29" s="64" t="s">
        <v>3125</v>
      </c>
      <c r="CAN29" s="64" t="s">
        <v>28</v>
      </c>
      <c r="CAO29" s="64" t="s">
        <v>3125</v>
      </c>
      <c r="CAP29" s="64" t="s">
        <v>28</v>
      </c>
      <c r="CAQ29" s="64" t="s">
        <v>3125</v>
      </c>
      <c r="CAR29" s="64" t="s">
        <v>28</v>
      </c>
      <c r="CAS29" s="64" t="s">
        <v>3125</v>
      </c>
      <c r="CAT29" s="64" t="s">
        <v>28</v>
      </c>
      <c r="CAU29" s="64" t="s">
        <v>3125</v>
      </c>
      <c r="CAV29" s="64" t="s">
        <v>28</v>
      </c>
      <c r="CAW29" s="64" t="s">
        <v>3125</v>
      </c>
      <c r="CAX29" s="64" t="s">
        <v>28</v>
      </c>
      <c r="CAY29" s="64" t="s">
        <v>3125</v>
      </c>
      <c r="CAZ29" s="64" t="s">
        <v>28</v>
      </c>
      <c r="CBA29" s="64" t="s">
        <v>3125</v>
      </c>
      <c r="CBB29" s="64" t="s">
        <v>28</v>
      </c>
      <c r="CBC29" s="64" t="s">
        <v>3125</v>
      </c>
      <c r="CBD29" s="64" t="s">
        <v>28</v>
      </c>
      <c r="CBE29" s="64" t="s">
        <v>3125</v>
      </c>
      <c r="CBF29" s="64" t="s">
        <v>28</v>
      </c>
      <c r="CBG29" s="64" t="s">
        <v>3125</v>
      </c>
      <c r="CBH29" s="64" t="s">
        <v>28</v>
      </c>
      <c r="CBI29" s="64" t="s">
        <v>3125</v>
      </c>
      <c r="CBJ29" s="64" t="s">
        <v>28</v>
      </c>
      <c r="CBK29" s="64" t="s">
        <v>3125</v>
      </c>
      <c r="CBL29" s="64" t="s">
        <v>28</v>
      </c>
      <c r="CBM29" s="64" t="s">
        <v>3125</v>
      </c>
      <c r="CBN29" s="64" t="s">
        <v>28</v>
      </c>
      <c r="CBO29" s="64" t="s">
        <v>3125</v>
      </c>
      <c r="CBP29" s="64" t="s">
        <v>28</v>
      </c>
      <c r="CBQ29" s="64" t="s">
        <v>3125</v>
      </c>
      <c r="CBR29" s="64" t="s">
        <v>28</v>
      </c>
      <c r="CBS29" s="64" t="s">
        <v>3125</v>
      </c>
      <c r="CBT29" s="64" t="s">
        <v>28</v>
      </c>
      <c r="CBU29" s="64" t="s">
        <v>3125</v>
      </c>
      <c r="CBV29" s="64" t="s">
        <v>28</v>
      </c>
      <c r="CBW29" s="64" t="s">
        <v>3125</v>
      </c>
      <c r="CBX29" s="64" t="s">
        <v>28</v>
      </c>
      <c r="CBY29" s="64" t="s">
        <v>3125</v>
      </c>
      <c r="CBZ29" s="64" t="s">
        <v>28</v>
      </c>
      <c r="CCA29" s="64" t="s">
        <v>3125</v>
      </c>
      <c r="CCB29" s="64" t="s">
        <v>28</v>
      </c>
      <c r="CCC29" s="64" t="s">
        <v>3125</v>
      </c>
      <c r="CCD29" s="64" t="s">
        <v>28</v>
      </c>
      <c r="CCE29" s="64" t="s">
        <v>3125</v>
      </c>
      <c r="CCF29" s="64" t="s">
        <v>28</v>
      </c>
      <c r="CCG29" s="64" t="s">
        <v>3125</v>
      </c>
      <c r="CCH29" s="64" t="s">
        <v>28</v>
      </c>
      <c r="CCI29" s="64" t="s">
        <v>3125</v>
      </c>
      <c r="CCJ29" s="64" t="s">
        <v>28</v>
      </c>
      <c r="CCK29" s="64" t="s">
        <v>3125</v>
      </c>
      <c r="CCL29" s="64" t="s">
        <v>28</v>
      </c>
      <c r="CCM29" s="64" t="s">
        <v>3125</v>
      </c>
      <c r="CCN29" s="64" t="s">
        <v>28</v>
      </c>
      <c r="CCO29" s="64" t="s">
        <v>3125</v>
      </c>
      <c r="CCP29" s="64" t="s">
        <v>28</v>
      </c>
      <c r="CCQ29" s="64" t="s">
        <v>3125</v>
      </c>
      <c r="CCR29" s="64" t="s">
        <v>28</v>
      </c>
      <c r="CCS29" s="64" t="s">
        <v>3125</v>
      </c>
      <c r="CCT29" s="64" t="s">
        <v>28</v>
      </c>
      <c r="CCU29" s="64" t="s">
        <v>3125</v>
      </c>
      <c r="CCV29" s="64" t="s">
        <v>28</v>
      </c>
      <c r="CCW29" s="64" t="s">
        <v>3125</v>
      </c>
      <c r="CCX29" s="64" t="s">
        <v>28</v>
      </c>
      <c r="CCY29" s="64" t="s">
        <v>3125</v>
      </c>
      <c r="CCZ29" s="64" t="s">
        <v>28</v>
      </c>
      <c r="CDA29" s="64" t="s">
        <v>3125</v>
      </c>
      <c r="CDB29" s="64" t="s">
        <v>28</v>
      </c>
      <c r="CDC29" s="64" t="s">
        <v>3125</v>
      </c>
      <c r="CDD29" s="64" t="s">
        <v>28</v>
      </c>
      <c r="CDE29" s="64" t="s">
        <v>3125</v>
      </c>
      <c r="CDF29" s="64" t="s">
        <v>28</v>
      </c>
      <c r="CDG29" s="64" t="s">
        <v>3125</v>
      </c>
      <c r="CDH29" s="64" t="s">
        <v>28</v>
      </c>
      <c r="CDI29" s="64" t="s">
        <v>3125</v>
      </c>
      <c r="CDJ29" s="64" t="s">
        <v>28</v>
      </c>
      <c r="CDK29" s="64" t="s">
        <v>3125</v>
      </c>
      <c r="CDL29" s="64" t="s">
        <v>28</v>
      </c>
      <c r="CDM29" s="64" t="s">
        <v>3125</v>
      </c>
      <c r="CDN29" s="64" t="s">
        <v>28</v>
      </c>
      <c r="CDO29" s="64" t="s">
        <v>3125</v>
      </c>
      <c r="CDP29" s="64" t="s">
        <v>28</v>
      </c>
      <c r="CDQ29" s="64" t="s">
        <v>3125</v>
      </c>
      <c r="CDR29" s="64" t="s">
        <v>28</v>
      </c>
      <c r="CDS29" s="64" t="s">
        <v>3125</v>
      </c>
      <c r="CDT29" s="64" t="s">
        <v>28</v>
      </c>
      <c r="CDU29" s="64" t="s">
        <v>3125</v>
      </c>
      <c r="CDV29" s="64" t="s">
        <v>28</v>
      </c>
      <c r="CDW29" s="64" t="s">
        <v>3125</v>
      </c>
      <c r="CDX29" s="64" t="s">
        <v>28</v>
      </c>
      <c r="CDY29" s="64" t="s">
        <v>3125</v>
      </c>
      <c r="CDZ29" s="64" t="s">
        <v>28</v>
      </c>
      <c r="CEA29" s="64" t="s">
        <v>3125</v>
      </c>
      <c r="CEB29" s="64" t="s">
        <v>28</v>
      </c>
      <c r="CEC29" s="64" t="s">
        <v>3125</v>
      </c>
      <c r="CED29" s="64" t="s">
        <v>28</v>
      </c>
      <c r="CEE29" s="64" t="s">
        <v>3125</v>
      </c>
      <c r="CEF29" s="64" t="s">
        <v>28</v>
      </c>
      <c r="CEG29" s="64" t="s">
        <v>3125</v>
      </c>
      <c r="CEH29" s="64" t="s">
        <v>28</v>
      </c>
      <c r="CEI29" s="64" t="s">
        <v>3125</v>
      </c>
      <c r="CEJ29" s="64" t="s">
        <v>28</v>
      </c>
      <c r="CEK29" s="64" t="s">
        <v>3125</v>
      </c>
      <c r="CEL29" s="64" t="s">
        <v>28</v>
      </c>
      <c r="CEM29" s="64" t="s">
        <v>3125</v>
      </c>
      <c r="CEN29" s="64" t="s">
        <v>28</v>
      </c>
      <c r="CEO29" s="64" t="s">
        <v>3125</v>
      </c>
      <c r="CEP29" s="64" t="s">
        <v>28</v>
      </c>
      <c r="CEQ29" s="64" t="s">
        <v>3125</v>
      </c>
      <c r="CER29" s="64" t="s">
        <v>28</v>
      </c>
      <c r="CES29" s="64" t="s">
        <v>3125</v>
      </c>
      <c r="CET29" s="64" t="s">
        <v>28</v>
      </c>
      <c r="CEU29" s="64" t="s">
        <v>3125</v>
      </c>
      <c r="CEV29" s="64" t="s">
        <v>28</v>
      </c>
      <c r="CEW29" s="64" t="s">
        <v>3125</v>
      </c>
      <c r="CEX29" s="64" t="s">
        <v>28</v>
      </c>
      <c r="CEY29" s="64" t="s">
        <v>3125</v>
      </c>
      <c r="CEZ29" s="64" t="s">
        <v>28</v>
      </c>
      <c r="CFA29" s="64" t="s">
        <v>3125</v>
      </c>
      <c r="CFB29" s="64" t="s">
        <v>28</v>
      </c>
      <c r="CFC29" s="64" t="s">
        <v>3125</v>
      </c>
      <c r="CFD29" s="64" t="s">
        <v>28</v>
      </c>
      <c r="CFE29" s="64" t="s">
        <v>3125</v>
      </c>
      <c r="CFF29" s="64" t="s">
        <v>28</v>
      </c>
      <c r="CFG29" s="64" t="s">
        <v>3125</v>
      </c>
      <c r="CFH29" s="64" t="s">
        <v>28</v>
      </c>
      <c r="CFI29" s="64" t="s">
        <v>3125</v>
      </c>
      <c r="CFJ29" s="64" t="s">
        <v>28</v>
      </c>
      <c r="CFK29" s="64" t="s">
        <v>3125</v>
      </c>
      <c r="CFL29" s="64" t="s">
        <v>28</v>
      </c>
      <c r="CFM29" s="64" t="s">
        <v>3125</v>
      </c>
      <c r="CFN29" s="64" t="s">
        <v>28</v>
      </c>
      <c r="CFO29" s="64" t="s">
        <v>3125</v>
      </c>
      <c r="CFP29" s="64" t="s">
        <v>28</v>
      </c>
      <c r="CFQ29" s="64" t="s">
        <v>3125</v>
      </c>
      <c r="CFR29" s="64" t="s">
        <v>28</v>
      </c>
      <c r="CFS29" s="64" t="s">
        <v>3125</v>
      </c>
      <c r="CFT29" s="64" t="s">
        <v>28</v>
      </c>
      <c r="CFU29" s="64" t="s">
        <v>3125</v>
      </c>
      <c r="CFV29" s="64" t="s">
        <v>28</v>
      </c>
      <c r="CFW29" s="64" t="s">
        <v>3125</v>
      </c>
      <c r="CFX29" s="64" t="s">
        <v>28</v>
      </c>
      <c r="CFY29" s="64" t="s">
        <v>3125</v>
      </c>
      <c r="CFZ29" s="64" t="s">
        <v>28</v>
      </c>
      <c r="CGA29" s="64" t="s">
        <v>3125</v>
      </c>
      <c r="CGB29" s="64" t="s">
        <v>28</v>
      </c>
      <c r="CGC29" s="64" t="s">
        <v>3125</v>
      </c>
      <c r="CGD29" s="64" t="s">
        <v>28</v>
      </c>
      <c r="CGE29" s="64" t="s">
        <v>3125</v>
      </c>
      <c r="CGF29" s="64" t="s">
        <v>28</v>
      </c>
      <c r="CGG29" s="64" t="s">
        <v>3125</v>
      </c>
      <c r="CGH29" s="64" t="s">
        <v>28</v>
      </c>
      <c r="CGI29" s="64" t="s">
        <v>3125</v>
      </c>
      <c r="CGJ29" s="64" t="s">
        <v>28</v>
      </c>
      <c r="CGK29" s="64" t="s">
        <v>3125</v>
      </c>
      <c r="CGL29" s="64" t="s">
        <v>28</v>
      </c>
      <c r="CGM29" s="64" t="s">
        <v>3125</v>
      </c>
      <c r="CGN29" s="64" t="s">
        <v>28</v>
      </c>
      <c r="CGO29" s="64" t="s">
        <v>3125</v>
      </c>
      <c r="CGP29" s="64" t="s">
        <v>28</v>
      </c>
      <c r="CGQ29" s="64" t="s">
        <v>3125</v>
      </c>
      <c r="CGR29" s="64" t="s">
        <v>28</v>
      </c>
      <c r="CGS29" s="64" t="s">
        <v>3125</v>
      </c>
      <c r="CGT29" s="64" t="s">
        <v>28</v>
      </c>
      <c r="CGU29" s="64" t="s">
        <v>3125</v>
      </c>
      <c r="CGV29" s="64" t="s">
        <v>28</v>
      </c>
      <c r="CGW29" s="64" t="s">
        <v>3125</v>
      </c>
      <c r="CGX29" s="64" t="s">
        <v>28</v>
      </c>
      <c r="CGY29" s="64" t="s">
        <v>3125</v>
      </c>
      <c r="CGZ29" s="64" t="s">
        <v>28</v>
      </c>
      <c r="CHA29" s="64" t="s">
        <v>3125</v>
      </c>
      <c r="CHB29" s="64" t="s">
        <v>28</v>
      </c>
      <c r="CHC29" s="64" t="s">
        <v>3125</v>
      </c>
      <c r="CHD29" s="64" t="s">
        <v>28</v>
      </c>
      <c r="CHE29" s="64" t="s">
        <v>3125</v>
      </c>
      <c r="CHF29" s="64" t="s">
        <v>28</v>
      </c>
      <c r="CHG29" s="64" t="s">
        <v>3125</v>
      </c>
      <c r="CHH29" s="64" t="s">
        <v>28</v>
      </c>
      <c r="CHI29" s="64" t="s">
        <v>3125</v>
      </c>
      <c r="CHJ29" s="64" t="s">
        <v>28</v>
      </c>
      <c r="CHK29" s="64" t="s">
        <v>3125</v>
      </c>
      <c r="CHL29" s="64" t="s">
        <v>28</v>
      </c>
      <c r="CHM29" s="64" t="s">
        <v>3125</v>
      </c>
      <c r="CHN29" s="64" t="s">
        <v>28</v>
      </c>
      <c r="CHO29" s="64" t="s">
        <v>3125</v>
      </c>
      <c r="CHP29" s="64" t="s">
        <v>28</v>
      </c>
      <c r="CHQ29" s="64" t="s">
        <v>3125</v>
      </c>
      <c r="CHR29" s="64" t="s">
        <v>28</v>
      </c>
      <c r="CHS29" s="64" t="s">
        <v>3125</v>
      </c>
      <c r="CHT29" s="64" t="s">
        <v>28</v>
      </c>
      <c r="CHU29" s="64" t="s">
        <v>3125</v>
      </c>
      <c r="CHV29" s="64" t="s">
        <v>28</v>
      </c>
      <c r="CHW29" s="64" t="s">
        <v>3125</v>
      </c>
      <c r="CHX29" s="64" t="s">
        <v>28</v>
      </c>
      <c r="CHY29" s="64" t="s">
        <v>3125</v>
      </c>
      <c r="CHZ29" s="64" t="s">
        <v>28</v>
      </c>
      <c r="CIA29" s="64" t="s">
        <v>3125</v>
      </c>
      <c r="CIB29" s="64" t="s">
        <v>28</v>
      </c>
      <c r="CIC29" s="64" t="s">
        <v>3125</v>
      </c>
      <c r="CID29" s="64" t="s">
        <v>28</v>
      </c>
      <c r="CIE29" s="64" t="s">
        <v>3125</v>
      </c>
      <c r="CIF29" s="64" t="s">
        <v>28</v>
      </c>
      <c r="CIG29" s="64" t="s">
        <v>3125</v>
      </c>
      <c r="CIH29" s="64" t="s">
        <v>28</v>
      </c>
      <c r="CII29" s="64" t="s">
        <v>3125</v>
      </c>
      <c r="CIJ29" s="64" t="s">
        <v>28</v>
      </c>
      <c r="CIK29" s="64" t="s">
        <v>3125</v>
      </c>
      <c r="CIL29" s="64" t="s">
        <v>28</v>
      </c>
      <c r="CIM29" s="64" t="s">
        <v>3125</v>
      </c>
      <c r="CIN29" s="64" t="s">
        <v>28</v>
      </c>
      <c r="CIO29" s="64" t="s">
        <v>3125</v>
      </c>
      <c r="CIP29" s="64" t="s">
        <v>28</v>
      </c>
      <c r="CIQ29" s="64" t="s">
        <v>3125</v>
      </c>
      <c r="CIR29" s="64" t="s">
        <v>28</v>
      </c>
      <c r="CIS29" s="64" t="s">
        <v>3125</v>
      </c>
      <c r="CIT29" s="64" t="s">
        <v>28</v>
      </c>
      <c r="CIU29" s="64" t="s">
        <v>3125</v>
      </c>
      <c r="CIV29" s="64" t="s">
        <v>28</v>
      </c>
      <c r="CIW29" s="64" t="s">
        <v>3125</v>
      </c>
      <c r="CIX29" s="64" t="s">
        <v>28</v>
      </c>
      <c r="CIY29" s="64" t="s">
        <v>3125</v>
      </c>
      <c r="CIZ29" s="64" t="s">
        <v>28</v>
      </c>
      <c r="CJA29" s="64" t="s">
        <v>3125</v>
      </c>
      <c r="CJB29" s="64" t="s">
        <v>28</v>
      </c>
      <c r="CJC29" s="64" t="s">
        <v>3125</v>
      </c>
      <c r="CJD29" s="64" t="s">
        <v>28</v>
      </c>
      <c r="CJE29" s="64" t="s">
        <v>3125</v>
      </c>
      <c r="CJF29" s="64" t="s">
        <v>28</v>
      </c>
      <c r="CJG29" s="64" t="s">
        <v>3125</v>
      </c>
      <c r="CJH29" s="64" t="s">
        <v>28</v>
      </c>
      <c r="CJI29" s="64" t="s">
        <v>3125</v>
      </c>
      <c r="CJJ29" s="64" t="s">
        <v>28</v>
      </c>
      <c r="CJK29" s="64" t="s">
        <v>3125</v>
      </c>
      <c r="CJL29" s="64" t="s">
        <v>28</v>
      </c>
      <c r="CJM29" s="64" t="s">
        <v>3125</v>
      </c>
      <c r="CJN29" s="64" t="s">
        <v>28</v>
      </c>
      <c r="CJO29" s="64" t="s">
        <v>3125</v>
      </c>
      <c r="CJP29" s="64" t="s">
        <v>28</v>
      </c>
      <c r="CJQ29" s="64" t="s">
        <v>3125</v>
      </c>
      <c r="CJR29" s="64" t="s">
        <v>28</v>
      </c>
      <c r="CJS29" s="64" t="s">
        <v>3125</v>
      </c>
      <c r="CJT29" s="64" t="s">
        <v>28</v>
      </c>
      <c r="CJU29" s="64" t="s">
        <v>3125</v>
      </c>
      <c r="CJV29" s="64" t="s">
        <v>28</v>
      </c>
      <c r="CJW29" s="64" t="s">
        <v>3125</v>
      </c>
      <c r="CJX29" s="64" t="s">
        <v>28</v>
      </c>
      <c r="CJY29" s="64" t="s">
        <v>3125</v>
      </c>
      <c r="CJZ29" s="64" t="s">
        <v>28</v>
      </c>
      <c r="CKA29" s="64" t="s">
        <v>3125</v>
      </c>
      <c r="CKB29" s="64" t="s">
        <v>28</v>
      </c>
      <c r="CKC29" s="64" t="s">
        <v>3125</v>
      </c>
      <c r="CKD29" s="64" t="s">
        <v>28</v>
      </c>
      <c r="CKE29" s="64" t="s">
        <v>3125</v>
      </c>
      <c r="CKF29" s="64" t="s">
        <v>28</v>
      </c>
      <c r="CKG29" s="64" t="s">
        <v>3125</v>
      </c>
      <c r="CKH29" s="64" t="s">
        <v>28</v>
      </c>
      <c r="CKI29" s="64" t="s">
        <v>3125</v>
      </c>
      <c r="CKJ29" s="64" t="s">
        <v>28</v>
      </c>
      <c r="CKK29" s="64" t="s">
        <v>3125</v>
      </c>
      <c r="CKL29" s="64" t="s">
        <v>28</v>
      </c>
      <c r="CKM29" s="64" t="s">
        <v>3125</v>
      </c>
      <c r="CKN29" s="64" t="s">
        <v>28</v>
      </c>
      <c r="CKO29" s="64" t="s">
        <v>3125</v>
      </c>
      <c r="CKP29" s="64" t="s">
        <v>28</v>
      </c>
      <c r="CKQ29" s="64" t="s">
        <v>3125</v>
      </c>
      <c r="CKR29" s="64" t="s">
        <v>28</v>
      </c>
      <c r="CKS29" s="64" t="s">
        <v>3125</v>
      </c>
      <c r="CKT29" s="64" t="s">
        <v>28</v>
      </c>
      <c r="CKU29" s="64" t="s">
        <v>3125</v>
      </c>
      <c r="CKV29" s="64" t="s">
        <v>28</v>
      </c>
      <c r="CKW29" s="64" t="s">
        <v>3125</v>
      </c>
      <c r="CKX29" s="64" t="s">
        <v>28</v>
      </c>
      <c r="CKY29" s="64" t="s">
        <v>3125</v>
      </c>
      <c r="CKZ29" s="64" t="s">
        <v>28</v>
      </c>
      <c r="CLA29" s="64" t="s">
        <v>3125</v>
      </c>
      <c r="CLB29" s="64" t="s">
        <v>28</v>
      </c>
      <c r="CLC29" s="64" t="s">
        <v>3125</v>
      </c>
      <c r="CLD29" s="64" t="s">
        <v>28</v>
      </c>
      <c r="CLE29" s="64" t="s">
        <v>3125</v>
      </c>
      <c r="CLF29" s="64" t="s">
        <v>28</v>
      </c>
      <c r="CLG29" s="64" t="s">
        <v>3125</v>
      </c>
      <c r="CLH29" s="64" t="s">
        <v>28</v>
      </c>
      <c r="CLI29" s="64" t="s">
        <v>3125</v>
      </c>
      <c r="CLJ29" s="64" t="s">
        <v>28</v>
      </c>
      <c r="CLK29" s="64" t="s">
        <v>3125</v>
      </c>
      <c r="CLL29" s="64" t="s">
        <v>28</v>
      </c>
      <c r="CLM29" s="64" t="s">
        <v>3125</v>
      </c>
      <c r="CLN29" s="64" t="s">
        <v>28</v>
      </c>
      <c r="CLO29" s="64" t="s">
        <v>3125</v>
      </c>
      <c r="CLP29" s="64" t="s">
        <v>28</v>
      </c>
      <c r="CLQ29" s="64" t="s">
        <v>3125</v>
      </c>
      <c r="CLR29" s="64" t="s">
        <v>28</v>
      </c>
      <c r="CLS29" s="64" t="s">
        <v>3125</v>
      </c>
      <c r="CLT29" s="64" t="s">
        <v>28</v>
      </c>
      <c r="CLU29" s="64" t="s">
        <v>3125</v>
      </c>
      <c r="CLV29" s="64" t="s">
        <v>28</v>
      </c>
      <c r="CLW29" s="64" t="s">
        <v>3125</v>
      </c>
      <c r="CLX29" s="64" t="s">
        <v>28</v>
      </c>
      <c r="CLY29" s="64" t="s">
        <v>3125</v>
      </c>
      <c r="CLZ29" s="64" t="s">
        <v>28</v>
      </c>
      <c r="CMA29" s="64" t="s">
        <v>3125</v>
      </c>
      <c r="CMB29" s="64" t="s">
        <v>28</v>
      </c>
      <c r="CMC29" s="64" t="s">
        <v>3125</v>
      </c>
      <c r="CMD29" s="64" t="s">
        <v>28</v>
      </c>
      <c r="CME29" s="64" t="s">
        <v>3125</v>
      </c>
      <c r="CMF29" s="64" t="s">
        <v>28</v>
      </c>
      <c r="CMG29" s="64" t="s">
        <v>3125</v>
      </c>
      <c r="CMH29" s="64" t="s">
        <v>28</v>
      </c>
      <c r="CMI29" s="64" t="s">
        <v>3125</v>
      </c>
      <c r="CMJ29" s="64" t="s">
        <v>28</v>
      </c>
      <c r="CMK29" s="64" t="s">
        <v>3125</v>
      </c>
      <c r="CML29" s="64" t="s">
        <v>28</v>
      </c>
      <c r="CMM29" s="64" t="s">
        <v>3125</v>
      </c>
      <c r="CMN29" s="64" t="s">
        <v>28</v>
      </c>
      <c r="CMO29" s="64" t="s">
        <v>3125</v>
      </c>
      <c r="CMP29" s="64" t="s">
        <v>28</v>
      </c>
      <c r="CMQ29" s="64" t="s">
        <v>3125</v>
      </c>
      <c r="CMR29" s="64" t="s">
        <v>28</v>
      </c>
      <c r="CMS29" s="64" t="s">
        <v>3125</v>
      </c>
      <c r="CMT29" s="64" t="s">
        <v>28</v>
      </c>
      <c r="CMU29" s="64" t="s">
        <v>3125</v>
      </c>
      <c r="CMV29" s="64" t="s">
        <v>28</v>
      </c>
      <c r="CMW29" s="64" t="s">
        <v>3125</v>
      </c>
      <c r="CMX29" s="64" t="s">
        <v>28</v>
      </c>
      <c r="CMY29" s="64" t="s">
        <v>3125</v>
      </c>
      <c r="CMZ29" s="64" t="s">
        <v>28</v>
      </c>
      <c r="CNA29" s="64" t="s">
        <v>3125</v>
      </c>
      <c r="CNB29" s="64" t="s">
        <v>28</v>
      </c>
      <c r="CNC29" s="64" t="s">
        <v>3125</v>
      </c>
      <c r="CND29" s="64" t="s">
        <v>28</v>
      </c>
      <c r="CNE29" s="64" t="s">
        <v>3125</v>
      </c>
      <c r="CNF29" s="64" t="s">
        <v>28</v>
      </c>
      <c r="CNG29" s="64" t="s">
        <v>3125</v>
      </c>
      <c r="CNH29" s="64" t="s">
        <v>28</v>
      </c>
      <c r="CNI29" s="64" t="s">
        <v>3125</v>
      </c>
      <c r="CNJ29" s="64" t="s">
        <v>28</v>
      </c>
      <c r="CNK29" s="64" t="s">
        <v>3125</v>
      </c>
      <c r="CNL29" s="64" t="s">
        <v>28</v>
      </c>
      <c r="CNM29" s="64" t="s">
        <v>3125</v>
      </c>
      <c r="CNN29" s="64" t="s">
        <v>28</v>
      </c>
      <c r="CNO29" s="64" t="s">
        <v>3125</v>
      </c>
      <c r="CNP29" s="64" t="s">
        <v>28</v>
      </c>
      <c r="CNQ29" s="64" t="s">
        <v>3125</v>
      </c>
      <c r="CNR29" s="64" t="s">
        <v>28</v>
      </c>
      <c r="CNS29" s="64" t="s">
        <v>3125</v>
      </c>
      <c r="CNT29" s="64" t="s">
        <v>28</v>
      </c>
      <c r="CNU29" s="64" t="s">
        <v>3125</v>
      </c>
      <c r="CNV29" s="64" t="s">
        <v>28</v>
      </c>
      <c r="CNW29" s="64" t="s">
        <v>3125</v>
      </c>
      <c r="CNX29" s="64" t="s">
        <v>28</v>
      </c>
      <c r="CNY29" s="64" t="s">
        <v>3125</v>
      </c>
      <c r="CNZ29" s="64" t="s">
        <v>28</v>
      </c>
      <c r="COA29" s="64" t="s">
        <v>3125</v>
      </c>
      <c r="COB29" s="64" t="s">
        <v>28</v>
      </c>
      <c r="COC29" s="64" t="s">
        <v>3125</v>
      </c>
      <c r="COD29" s="64" t="s">
        <v>28</v>
      </c>
      <c r="COE29" s="64" t="s">
        <v>3125</v>
      </c>
      <c r="COF29" s="64" t="s">
        <v>28</v>
      </c>
      <c r="COG29" s="64" t="s">
        <v>3125</v>
      </c>
      <c r="COH29" s="64" t="s">
        <v>28</v>
      </c>
      <c r="COI29" s="64" t="s">
        <v>3125</v>
      </c>
      <c r="COJ29" s="64" t="s">
        <v>28</v>
      </c>
      <c r="COK29" s="64" t="s">
        <v>3125</v>
      </c>
      <c r="COL29" s="64" t="s">
        <v>28</v>
      </c>
      <c r="COM29" s="64" t="s">
        <v>3125</v>
      </c>
      <c r="CON29" s="64" t="s">
        <v>28</v>
      </c>
      <c r="COO29" s="64" t="s">
        <v>3125</v>
      </c>
      <c r="COP29" s="64" t="s">
        <v>28</v>
      </c>
      <c r="COQ29" s="64" t="s">
        <v>3125</v>
      </c>
      <c r="COR29" s="64" t="s">
        <v>28</v>
      </c>
      <c r="COS29" s="64" t="s">
        <v>3125</v>
      </c>
      <c r="COT29" s="64" t="s">
        <v>28</v>
      </c>
      <c r="COU29" s="64" t="s">
        <v>3125</v>
      </c>
      <c r="COV29" s="64" t="s">
        <v>28</v>
      </c>
      <c r="COW29" s="64" t="s">
        <v>3125</v>
      </c>
      <c r="COX29" s="64" t="s">
        <v>28</v>
      </c>
      <c r="COY29" s="64" t="s">
        <v>3125</v>
      </c>
      <c r="COZ29" s="64" t="s">
        <v>28</v>
      </c>
      <c r="CPA29" s="64" t="s">
        <v>3125</v>
      </c>
      <c r="CPB29" s="64" t="s">
        <v>28</v>
      </c>
      <c r="CPC29" s="64" t="s">
        <v>3125</v>
      </c>
      <c r="CPD29" s="64" t="s">
        <v>28</v>
      </c>
      <c r="CPE29" s="64" t="s">
        <v>3125</v>
      </c>
      <c r="CPF29" s="64" t="s">
        <v>28</v>
      </c>
      <c r="CPG29" s="64" t="s">
        <v>3125</v>
      </c>
      <c r="CPH29" s="64" t="s">
        <v>28</v>
      </c>
      <c r="CPI29" s="64" t="s">
        <v>3125</v>
      </c>
      <c r="CPJ29" s="64" t="s">
        <v>28</v>
      </c>
      <c r="CPK29" s="64" t="s">
        <v>3125</v>
      </c>
      <c r="CPL29" s="64" t="s">
        <v>28</v>
      </c>
      <c r="CPM29" s="64" t="s">
        <v>3125</v>
      </c>
      <c r="CPN29" s="64" t="s">
        <v>28</v>
      </c>
      <c r="CPO29" s="64" t="s">
        <v>3125</v>
      </c>
      <c r="CPP29" s="64" t="s">
        <v>28</v>
      </c>
      <c r="CPQ29" s="64" t="s">
        <v>3125</v>
      </c>
      <c r="CPR29" s="64" t="s">
        <v>28</v>
      </c>
      <c r="CPS29" s="64" t="s">
        <v>3125</v>
      </c>
      <c r="CPT29" s="64" t="s">
        <v>28</v>
      </c>
      <c r="CPU29" s="64" t="s">
        <v>3125</v>
      </c>
      <c r="CPV29" s="64" t="s">
        <v>28</v>
      </c>
      <c r="CPW29" s="64" t="s">
        <v>3125</v>
      </c>
      <c r="CPX29" s="64" t="s">
        <v>28</v>
      </c>
      <c r="CPY29" s="64" t="s">
        <v>3125</v>
      </c>
      <c r="CPZ29" s="64" t="s">
        <v>28</v>
      </c>
      <c r="CQA29" s="64" t="s">
        <v>3125</v>
      </c>
      <c r="CQB29" s="64" t="s">
        <v>28</v>
      </c>
      <c r="CQC29" s="64" t="s">
        <v>3125</v>
      </c>
      <c r="CQD29" s="64" t="s">
        <v>28</v>
      </c>
      <c r="CQE29" s="64" t="s">
        <v>3125</v>
      </c>
      <c r="CQF29" s="64" t="s">
        <v>28</v>
      </c>
      <c r="CQG29" s="64" t="s">
        <v>3125</v>
      </c>
      <c r="CQH29" s="64" t="s">
        <v>28</v>
      </c>
      <c r="CQI29" s="64" t="s">
        <v>3125</v>
      </c>
      <c r="CQJ29" s="64" t="s">
        <v>28</v>
      </c>
      <c r="CQK29" s="64" t="s">
        <v>3125</v>
      </c>
      <c r="CQL29" s="64" t="s">
        <v>28</v>
      </c>
      <c r="CQM29" s="64" t="s">
        <v>3125</v>
      </c>
      <c r="CQN29" s="64" t="s">
        <v>28</v>
      </c>
      <c r="CQO29" s="64" t="s">
        <v>3125</v>
      </c>
      <c r="CQP29" s="64" t="s">
        <v>28</v>
      </c>
      <c r="CQQ29" s="64" t="s">
        <v>3125</v>
      </c>
      <c r="CQR29" s="64" t="s">
        <v>28</v>
      </c>
      <c r="CQS29" s="64" t="s">
        <v>3125</v>
      </c>
      <c r="CQT29" s="64" t="s">
        <v>28</v>
      </c>
      <c r="CQU29" s="64" t="s">
        <v>3125</v>
      </c>
      <c r="CQV29" s="64" t="s">
        <v>28</v>
      </c>
      <c r="CQW29" s="64" t="s">
        <v>3125</v>
      </c>
      <c r="CQX29" s="64" t="s">
        <v>28</v>
      </c>
      <c r="CQY29" s="64" t="s">
        <v>3125</v>
      </c>
      <c r="CQZ29" s="64" t="s">
        <v>28</v>
      </c>
      <c r="CRA29" s="64" t="s">
        <v>3125</v>
      </c>
      <c r="CRB29" s="64" t="s">
        <v>28</v>
      </c>
      <c r="CRC29" s="64" t="s">
        <v>3125</v>
      </c>
      <c r="CRD29" s="64" t="s">
        <v>28</v>
      </c>
      <c r="CRE29" s="64" t="s">
        <v>3125</v>
      </c>
      <c r="CRF29" s="64" t="s">
        <v>28</v>
      </c>
      <c r="CRG29" s="64" t="s">
        <v>3125</v>
      </c>
      <c r="CRH29" s="64" t="s">
        <v>28</v>
      </c>
      <c r="CRI29" s="64" t="s">
        <v>3125</v>
      </c>
      <c r="CRJ29" s="64" t="s">
        <v>28</v>
      </c>
      <c r="CRK29" s="64" t="s">
        <v>3125</v>
      </c>
      <c r="CRL29" s="64" t="s">
        <v>28</v>
      </c>
      <c r="CRM29" s="64" t="s">
        <v>3125</v>
      </c>
      <c r="CRN29" s="64" t="s">
        <v>28</v>
      </c>
      <c r="CRO29" s="64" t="s">
        <v>3125</v>
      </c>
      <c r="CRP29" s="64" t="s">
        <v>28</v>
      </c>
      <c r="CRQ29" s="64" t="s">
        <v>3125</v>
      </c>
      <c r="CRR29" s="64" t="s">
        <v>28</v>
      </c>
      <c r="CRS29" s="64" t="s">
        <v>3125</v>
      </c>
      <c r="CRT29" s="64" t="s">
        <v>28</v>
      </c>
      <c r="CRU29" s="64" t="s">
        <v>3125</v>
      </c>
      <c r="CRV29" s="64" t="s">
        <v>28</v>
      </c>
      <c r="CRW29" s="64" t="s">
        <v>3125</v>
      </c>
      <c r="CRX29" s="64" t="s">
        <v>28</v>
      </c>
      <c r="CRY29" s="64" t="s">
        <v>3125</v>
      </c>
      <c r="CRZ29" s="64" t="s">
        <v>28</v>
      </c>
      <c r="CSA29" s="64" t="s">
        <v>3125</v>
      </c>
      <c r="CSB29" s="64" t="s">
        <v>28</v>
      </c>
      <c r="CSC29" s="64" t="s">
        <v>3125</v>
      </c>
      <c r="CSD29" s="64" t="s">
        <v>28</v>
      </c>
      <c r="CSE29" s="64" t="s">
        <v>3125</v>
      </c>
      <c r="CSF29" s="64" t="s">
        <v>28</v>
      </c>
      <c r="CSG29" s="64" t="s">
        <v>3125</v>
      </c>
      <c r="CSH29" s="64" t="s">
        <v>28</v>
      </c>
      <c r="CSI29" s="64" t="s">
        <v>3125</v>
      </c>
      <c r="CSJ29" s="64" t="s">
        <v>28</v>
      </c>
      <c r="CSK29" s="64" t="s">
        <v>3125</v>
      </c>
      <c r="CSL29" s="64" t="s">
        <v>28</v>
      </c>
      <c r="CSM29" s="64" t="s">
        <v>3125</v>
      </c>
      <c r="CSN29" s="64" t="s">
        <v>28</v>
      </c>
      <c r="CSO29" s="64" t="s">
        <v>3125</v>
      </c>
      <c r="CSP29" s="64" t="s">
        <v>28</v>
      </c>
      <c r="CSQ29" s="64" t="s">
        <v>3125</v>
      </c>
      <c r="CSR29" s="64" t="s">
        <v>28</v>
      </c>
      <c r="CSS29" s="64" t="s">
        <v>3125</v>
      </c>
      <c r="CST29" s="64" t="s">
        <v>28</v>
      </c>
      <c r="CSU29" s="64" t="s">
        <v>3125</v>
      </c>
      <c r="CSV29" s="64" t="s">
        <v>28</v>
      </c>
      <c r="CSW29" s="64" t="s">
        <v>3125</v>
      </c>
      <c r="CSX29" s="64" t="s">
        <v>28</v>
      </c>
      <c r="CSY29" s="64" t="s">
        <v>3125</v>
      </c>
      <c r="CSZ29" s="64" t="s">
        <v>28</v>
      </c>
      <c r="CTA29" s="64" t="s">
        <v>3125</v>
      </c>
      <c r="CTB29" s="64" t="s">
        <v>28</v>
      </c>
      <c r="CTC29" s="64" t="s">
        <v>3125</v>
      </c>
      <c r="CTD29" s="64" t="s">
        <v>28</v>
      </c>
      <c r="CTE29" s="64" t="s">
        <v>3125</v>
      </c>
      <c r="CTF29" s="64" t="s">
        <v>28</v>
      </c>
      <c r="CTG29" s="64" t="s">
        <v>3125</v>
      </c>
      <c r="CTH29" s="64" t="s">
        <v>28</v>
      </c>
      <c r="CTI29" s="64" t="s">
        <v>3125</v>
      </c>
      <c r="CTJ29" s="64" t="s">
        <v>28</v>
      </c>
      <c r="CTK29" s="64" t="s">
        <v>3125</v>
      </c>
      <c r="CTL29" s="64" t="s">
        <v>28</v>
      </c>
      <c r="CTM29" s="64" t="s">
        <v>3125</v>
      </c>
      <c r="CTN29" s="64" t="s">
        <v>28</v>
      </c>
      <c r="CTO29" s="64" t="s">
        <v>3125</v>
      </c>
      <c r="CTP29" s="64" t="s">
        <v>28</v>
      </c>
      <c r="CTQ29" s="64" t="s">
        <v>3125</v>
      </c>
      <c r="CTR29" s="64" t="s">
        <v>28</v>
      </c>
      <c r="CTS29" s="64" t="s">
        <v>3125</v>
      </c>
      <c r="CTT29" s="64" t="s">
        <v>28</v>
      </c>
      <c r="CTU29" s="64" t="s">
        <v>3125</v>
      </c>
      <c r="CTV29" s="64" t="s">
        <v>28</v>
      </c>
      <c r="CTW29" s="64" t="s">
        <v>3125</v>
      </c>
      <c r="CTX29" s="64" t="s">
        <v>28</v>
      </c>
      <c r="CTY29" s="64" t="s">
        <v>3125</v>
      </c>
      <c r="CTZ29" s="64" t="s">
        <v>28</v>
      </c>
      <c r="CUA29" s="64" t="s">
        <v>3125</v>
      </c>
      <c r="CUB29" s="64" t="s">
        <v>28</v>
      </c>
      <c r="CUC29" s="64" t="s">
        <v>3125</v>
      </c>
      <c r="CUD29" s="64" t="s">
        <v>28</v>
      </c>
      <c r="CUE29" s="64" t="s">
        <v>3125</v>
      </c>
      <c r="CUF29" s="64" t="s">
        <v>28</v>
      </c>
      <c r="CUG29" s="64" t="s">
        <v>3125</v>
      </c>
      <c r="CUH29" s="64" t="s">
        <v>28</v>
      </c>
      <c r="CUI29" s="64" t="s">
        <v>3125</v>
      </c>
      <c r="CUJ29" s="64" t="s">
        <v>28</v>
      </c>
      <c r="CUK29" s="64" t="s">
        <v>3125</v>
      </c>
      <c r="CUL29" s="64" t="s">
        <v>28</v>
      </c>
      <c r="CUM29" s="64" t="s">
        <v>3125</v>
      </c>
      <c r="CUN29" s="64" t="s">
        <v>28</v>
      </c>
      <c r="CUO29" s="64" t="s">
        <v>3125</v>
      </c>
      <c r="CUP29" s="64" t="s">
        <v>28</v>
      </c>
      <c r="CUQ29" s="64" t="s">
        <v>3125</v>
      </c>
      <c r="CUR29" s="64" t="s">
        <v>28</v>
      </c>
      <c r="CUS29" s="64" t="s">
        <v>3125</v>
      </c>
      <c r="CUT29" s="64" t="s">
        <v>28</v>
      </c>
      <c r="CUU29" s="64" t="s">
        <v>3125</v>
      </c>
      <c r="CUV29" s="64" t="s">
        <v>28</v>
      </c>
      <c r="CUW29" s="64" t="s">
        <v>3125</v>
      </c>
      <c r="CUX29" s="64" t="s">
        <v>28</v>
      </c>
      <c r="CUY29" s="64" t="s">
        <v>3125</v>
      </c>
      <c r="CUZ29" s="64" t="s">
        <v>28</v>
      </c>
      <c r="CVA29" s="64" t="s">
        <v>3125</v>
      </c>
      <c r="CVB29" s="64" t="s">
        <v>28</v>
      </c>
      <c r="CVC29" s="64" t="s">
        <v>3125</v>
      </c>
      <c r="CVD29" s="64" t="s">
        <v>28</v>
      </c>
      <c r="CVE29" s="64" t="s">
        <v>3125</v>
      </c>
      <c r="CVF29" s="64" t="s">
        <v>28</v>
      </c>
      <c r="CVG29" s="64" t="s">
        <v>3125</v>
      </c>
      <c r="CVH29" s="64" t="s">
        <v>28</v>
      </c>
      <c r="CVI29" s="64" t="s">
        <v>3125</v>
      </c>
      <c r="CVJ29" s="64" t="s">
        <v>28</v>
      </c>
      <c r="CVK29" s="64" t="s">
        <v>3125</v>
      </c>
      <c r="CVL29" s="64" t="s">
        <v>28</v>
      </c>
      <c r="CVM29" s="64" t="s">
        <v>3125</v>
      </c>
      <c r="CVN29" s="64" t="s">
        <v>28</v>
      </c>
      <c r="CVO29" s="64" t="s">
        <v>3125</v>
      </c>
      <c r="CVP29" s="64" t="s">
        <v>28</v>
      </c>
      <c r="CVQ29" s="64" t="s">
        <v>3125</v>
      </c>
      <c r="CVR29" s="64" t="s">
        <v>28</v>
      </c>
      <c r="CVS29" s="64" t="s">
        <v>3125</v>
      </c>
      <c r="CVT29" s="64" t="s">
        <v>28</v>
      </c>
      <c r="CVU29" s="64" t="s">
        <v>3125</v>
      </c>
      <c r="CVV29" s="64" t="s">
        <v>28</v>
      </c>
      <c r="CVW29" s="64" t="s">
        <v>3125</v>
      </c>
      <c r="CVX29" s="64" t="s">
        <v>28</v>
      </c>
      <c r="CVY29" s="64" t="s">
        <v>3125</v>
      </c>
      <c r="CVZ29" s="64" t="s">
        <v>28</v>
      </c>
      <c r="CWA29" s="64" t="s">
        <v>3125</v>
      </c>
      <c r="CWB29" s="64" t="s">
        <v>28</v>
      </c>
      <c r="CWC29" s="64" t="s">
        <v>3125</v>
      </c>
      <c r="CWD29" s="64" t="s">
        <v>28</v>
      </c>
      <c r="CWE29" s="64" t="s">
        <v>3125</v>
      </c>
      <c r="CWF29" s="64" t="s">
        <v>28</v>
      </c>
      <c r="CWG29" s="64" t="s">
        <v>3125</v>
      </c>
      <c r="CWH29" s="64" t="s">
        <v>28</v>
      </c>
      <c r="CWI29" s="64" t="s">
        <v>3125</v>
      </c>
      <c r="CWJ29" s="64" t="s">
        <v>28</v>
      </c>
      <c r="CWK29" s="64" t="s">
        <v>3125</v>
      </c>
      <c r="CWL29" s="64" t="s">
        <v>28</v>
      </c>
      <c r="CWM29" s="64" t="s">
        <v>3125</v>
      </c>
      <c r="CWN29" s="64" t="s">
        <v>28</v>
      </c>
      <c r="CWO29" s="64" t="s">
        <v>3125</v>
      </c>
      <c r="CWP29" s="64" t="s">
        <v>28</v>
      </c>
      <c r="CWQ29" s="64" t="s">
        <v>3125</v>
      </c>
      <c r="CWR29" s="64" t="s">
        <v>28</v>
      </c>
      <c r="CWS29" s="64" t="s">
        <v>3125</v>
      </c>
      <c r="CWT29" s="64" t="s">
        <v>28</v>
      </c>
      <c r="CWU29" s="64" t="s">
        <v>3125</v>
      </c>
      <c r="CWV29" s="64" t="s">
        <v>28</v>
      </c>
      <c r="CWW29" s="64" t="s">
        <v>3125</v>
      </c>
      <c r="CWX29" s="64" t="s">
        <v>28</v>
      </c>
      <c r="CWY29" s="64" t="s">
        <v>3125</v>
      </c>
      <c r="CWZ29" s="64" t="s">
        <v>28</v>
      </c>
      <c r="CXA29" s="64" t="s">
        <v>3125</v>
      </c>
      <c r="CXB29" s="64" t="s">
        <v>28</v>
      </c>
      <c r="CXC29" s="64" t="s">
        <v>3125</v>
      </c>
      <c r="CXD29" s="64" t="s">
        <v>28</v>
      </c>
      <c r="CXE29" s="64" t="s">
        <v>3125</v>
      </c>
      <c r="CXF29" s="64" t="s">
        <v>28</v>
      </c>
      <c r="CXG29" s="64" t="s">
        <v>3125</v>
      </c>
      <c r="CXH29" s="64" t="s">
        <v>28</v>
      </c>
      <c r="CXI29" s="64" t="s">
        <v>3125</v>
      </c>
      <c r="CXJ29" s="64" t="s">
        <v>28</v>
      </c>
      <c r="CXK29" s="64" t="s">
        <v>3125</v>
      </c>
      <c r="CXL29" s="64" t="s">
        <v>28</v>
      </c>
      <c r="CXM29" s="64" t="s">
        <v>3125</v>
      </c>
      <c r="CXN29" s="64" t="s">
        <v>28</v>
      </c>
      <c r="CXO29" s="64" t="s">
        <v>3125</v>
      </c>
      <c r="CXP29" s="64" t="s">
        <v>28</v>
      </c>
      <c r="CXQ29" s="64" t="s">
        <v>3125</v>
      </c>
      <c r="CXR29" s="64" t="s">
        <v>28</v>
      </c>
      <c r="CXS29" s="64" t="s">
        <v>3125</v>
      </c>
      <c r="CXT29" s="64" t="s">
        <v>28</v>
      </c>
      <c r="CXU29" s="64" t="s">
        <v>3125</v>
      </c>
      <c r="CXV29" s="64" t="s">
        <v>28</v>
      </c>
      <c r="CXW29" s="64" t="s">
        <v>3125</v>
      </c>
      <c r="CXX29" s="64" t="s">
        <v>28</v>
      </c>
      <c r="CXY29" s="64" t="s">
        <v>3125</v>
      </c>
      <c r="CXZ29" s="64" t="s">
        <v>28</v>
      </c>
      <c r="CYA29" s="64" t="s">
        <v>3125</v>
      </c>
      <c r="CYB29" s="64" t="s">
        <v>28</v>
      </c>
      <c r="CYC29" s="64" t="s">
        <v>3125</v>
      </c>
      <c r="CYD29" s="64" t="s">
        <v>28</v>
      </c>
      <c r="CYE29" s="64" t="s">
        <v>3125</v>
      </c>
      <c r="CYF29" s="64" t="s">
        <v>28</v>
      </c>
      <c r="CYG29" s="64" t="s">
        <v>3125</v>
      </c>
      <c r="CYH29" s="64" t="s">
        <v>28</v>
      </c>
      <c r="CYI29" s="64" t="s">
        <v>3125</v>
      </c>
      <c r="CYJ29" s="64" t="s">
        <v>28</v>
      </c>
      <c r="CYK29" s="64" t="s">
        <v>3125</v>
      </c>
      <c r="CYL29" s="64" t="s">
        <v>28</v>
      </c>
      <c r="CYM29" s="64" t="s">
        <v>3125</v>
      </c>
      <c r="CYN29" s="64" t="s">
        <v>28</v>
      </c>
      <c r="CYO29" s="64" t="s">
        <v>3125</v>
      </c>
      <c r="CYP29" s="64" t="s">
        <v>28</v>
      </c>
      <c r="CYQ29" s="64" t="s">
        <v>3125</v>
      </c>
      <c r="CYR29" s="64" t="s">
        <v>28</v>
      </c>
      <c r="CYS29" s="64" t="s">
        <v>3125</v>
      </c>
      <c r="CYT29" s="64" t="s">
        <v>28</v>
      </c>
      <c r="CYU29" s="64" t="s">
        <v>3125</v>
      </c>
      <c r="CYV29" s="64" t="s">
        <v>28</v>
      </c>
      <c r="CYW29" s="64" t="s">
        <v>3125</v>
      </c>
      <c r="CYX29" s="64" t="s">
        <v>28</v>
      </c>
      <c r="CYY29" s="64" t="s">
        <v>3125</v>
      </c>
      <c r="CYZ29" s="64" t="s">
        <v>28</v>
      </c>
      <c r="CZA29" s="64" t="s">
        <v>3125</v>
      </c>
      <c r="CZB29" s="64" t="s">
        <v>28</v>
      </c>
      <c r="CZC29" s="64" t="s">
        <v>3125</v>
      </c>
      <c r="CZD29" s="64" t="s">
        <v>28</v>
      </c>
      <c r="CZE29" s="64" t="s">
        <v>3125</v>
      </c>
      <c r="CZF29" s="64" t="s">
        <v>28</v>
      </c>
      <c r="CZG29" s="64" t="s">
        <v>3125</v>
      </c>
      <c r="CZH29" s="64" t="s">
        <v>28</v>
      </c>
      <c r="CZI29" s="64" t="s">
        <v>3125</v>
      </c>
      <c r="CZJ29" s="64" t="s">
        <v>28</v>
      </c>
      <c r="CZK29" s="64" t="s">
        <v>3125</v>
      </c>
      <c r="CZL29" s="64" t="s">
        <v>28</v>
      </c>
      <c r="CZM29" s="64" t="s">
        <v>3125</v>
      </c>
      <c r="CZN29" s="64" t="s">
        <v>28</v>
      </c>
      <c r="CZO29" s="64" t="s">
        <v>3125</v>
      </c>
      <c r="CZP29" s="64" t="s">
        <v>28</v>
      </c>
      <c r="CZQ29" s="64" t="s">
        <v>3125</v>
      </c>
      <c r="CZR29" s="64" t="s">
        <v>28</v>
      </c>
      <c r="CZS29" s="64" t="s">
        <v>3125</v>
      </c>
      <c r="CZT29" s="64" t="s">
        <v>28</v>
      </c>
      <c r="CZU29" s="64" t="s">
        <v>3125</v>
      </c>
      <c r="CZV29" s="64" t="s">
        <v>28</v>
      </c>
      <c r="CZW29" s="64" t="s">
        <v>3125</v>
      </c>
      <c r="CZX29" s="64" t="s">
        <v>28</v>
      </c>
      <c r="CZY29" s="64" t="s">
        <v>3125</v>
      </c>
      <c r="CZZ29" s="64" t="s">
        <v>28</v>
      </c>
      <c r="DAA29" s="64" t="s">
        <v>3125</v>
      </c>
      <c r="DAB29" s="64" t="s">
        <v>28</v>
      </c>
      <c r="DAC29" s="64" t="s">
        <v>3125</v>
      </c>
      <c r="DAD29" s="64" t="s">
        <v>28</v>
      </c>
      <c r="DAE29" s="64" t="s">
        <v>3125</v>
      </c>
      <c r="DAF29" s="64" t="s">
        <v>28</v>
      </c>
      <c r="DAG29" s="64" t="s">
        <v>3125</v>
      </c>
      <c r="DAH29" s="64" t="s">
        <v>28</v>
      </c>
      <c r="DAI29" s="64" t="s">
        <v>3125</v>
      </c>
      <c r="DAJ29" s="64" t="s">
        <v>28</v>
      </c>
      <c r="DAK29" s="64" t="s">
        <v>3125</v>
      </c>
      <c r="DAL29" s="64" t="s">
        <v>28</v>
      </c>
      <c r="DAM29" s="64" t="s">
        <v>3125</v>
      </c>
      <c r="DAN29" s="64" t="s">
        <v>28</v>
      </c>
      <c r="DAO29" s="64" t="s">
        <v>3125</v>
      </c>
      <c r="DAP29" s="64" t="s">
        <v>28</v>
      </c>
      <c r="DAQ29" s="64" t="s">
        <v>3125</v>
      </c>
      <c r="DAR29" s="64" t="s">
        <v>28</v>
      </c>
      <c r="DAS29" s="64" t="s">
        <v>3125</v>
      </c>
      <c r="DAT29" s="64" t="s">
        <v>28</v>
      </c>
      <c r="DAU29" s="64" t="s">
        <v>3125</v>
      </c>
      <c r="DAV29" s="64" t="s">
        <v>28</v>
      </c>
      <c r="DAW29" s="64" t="s">
        <v>3125</v>
      </c>
      <c r="DAX29" s="64" t="s">
        <v>28</v>
      </c>
      <c r="DAY29" s="64" t="s">
        <v>3125</v>
      </c>
      <c r="DAZ29" s="64" t="s">
        <v>28</v>
      </c>
      <c r="DBA29" s="64" t="s">
        <v>3125</v>
      </c>
      <c r="DBB29" s="64" t="s">
        <v>28</v>
      </c>
      <c r="DBC29" s="64" t="s">
        <v>3125</v>
      </c>
      <c r="DBD29" s="64" t="s">
        <v>28</v>
      </c>
      <c r="DBE29" s="64" t="s">
        <v>3125</v>
      </c>
      <c r="DBF29" s="64" t="s">
        <v>28</v>
      </c>
      <c r="DBG29" s="64" t="s">
        <v>3125</v>
      </c>
      <c r="DBH29" s="64" t="s">
        <v>28</v>
      </c>
      <c r="DBI29" s="64" t="s">
        <v>3125</v>
      </c>
      <c r="DBJ29" s="64" t="s">
        <v>28</v>
      </c>
      <c r="DBK29" s="64" t="s">
        <v>3125</v>
      </c>
      <c r="DBL29" s="64" t="s">
        <v>28</v>
      </c>
      <c r="DBM29" s="64" t="s">
        <v>3125</v>
      </c>
      <c r="DBN29" s="64" t="s">
        <v>28</v>
      </c>
      <c r="DBO29" s="64" t="s">
        <v>3125</v>
      </c>
      <c r="DBP29" s="64" t="s">
        <v>28</v>
      </c>
      <c r="DBQ29" s="64" t="s">
        <v>3125</v>
      </c>
      <c r="DBR29" s="64" t="s">
        <v>28</v>
      </c>
      <c r="DBS29" s="64" t="s">
        <v>3125</v>
      </c>
      <c r="DBT29" s="64" t="s">
        <v>28</v>
      </c>
      <c r="DBU29" s="64" t="s">
        <v>3125</v>
      </c>
      <c r="DBV29" s="64" t="s">
        <v>28</v>
      </c>
      <c r="DBW29" s="64" t="s">
        <v>3125</v>
      </c>
      <c r="DBX29" s="64" t="s">
        <v>28</v>
      </c>
      <c r="DBY29" s="64" t="s">
        <v>3125</v>
      </c>
      <c r="DBZ29" s="64" t="s">
        <v>28</v>
      </c>
      <c r="DCA29" s="64" t="s">
        <v>3125</v>
      </c>
      <c r="DCB29" s="64" t="s">
        <v>28</v>
      </c>
      <c r="DCC29" s="64" t="s">
        <v>3125</v>
      </c>
      <c r="DCD29" s="64" t="s">
        <v>28</v>
      </c>
      <c r="DCE29" s="64" t="s">
        <v>3125</v>
      </c>
      <c r="DCF29" s="64" t="s">
        <v>28</v>
      </c>
      <c r="DCG29" s="64" t="s">
        <v>3125</v>
      </c>
      <c r="DCH29" s="64" t="s">
        <v>28</v>
      </c>
      <c r="DCI29" s="64" t="s">
        <v>3125</v>
      </c>
      <c r="DCJ29" s="64" t="s">
        <v>28</v>
      </c>
      <c r="DCK29" s="64" t="s">
        <v>3125</v>
      </c>
      <c r="DCL29" s="64" t="s">
        <v>28</v>
      </c>
      <c r="DCM29" s="64" t="s">
        <v>3125</v>
      </c>
      <c r="DCN29" s="64" t="s">
        <v>28</v>
      </c>
      <c r="DCO29" s="64" t="s">
        <v>3125</v>
      </c>
      <c r="DCP29" s="64" t="s">
        <v>28</v>
      </c>
      <c r="DCQ29" s="64" t="s">
        <v>3125</v>
      </c>
      <c r="DCR29" s="64" t="s">
        <v>28</v>
      </c>
      <c r="DCS29" s="64" t="s">
        <v>3125</v>
      </c>
      <c r="DCT29" s="64" t="s">
        <v>28</v>
      </c>
      <c r="DCU29" s="64" t="s">
        <v>3125</v>
      </c>
      <c r="DCV29" s="64" t="s">
        <v>28</v>
      </c>
      <c r="DCW29" s="64" t="s">
        <v>3125</v>
      </c>
      <c r="DCX29" s="64" t="s">
        <v>28</v>
      </c>
      <c r="DCY29" s="64" t="s">
        <v>3125</v>
      </c>
      <c r="DCZ29" s="64" t="s">
        <v>28</v>
      </c>
      <c r="DDA29" s="64" t="s">
        <v>3125</v>
      </c>
      <c r="DDB29" s="64" t="s">
        <v>28</v>
      </c>
      <c r="DDC29" s="64" t="s">
        <v>3125</v>
      </c>
      <c r="DDD29" s="64" t="s">
        <v>28</v>
      </c>
      <c r="DDE29" s="64" t="s">
        <v>3125</v>
      </c>
      <c r="DDF29" s="64" t="s">
        <v>28</v>
      </c>
      <c r="DDG29" s="64" t="s">
        <v>3125</v>
      </c>
      <c r="DDH29" s="64" t="s">
        <v>28</v>
      </c>
      <c r="DDI29" s="64" t="s">
        <v>3125</v>
      </c>
      <c r="DDJ29" s="64" t="s">
        <v>28</v>
      </c>
      <c r="DDK29" s="64" t="s">
        <v>3125</v>
      </c>
      <c r="DDL29" s="64" t="s">
        <v>28</v>
      </c>
      <c r="DDM29" s="64" t="s">
        <v>3125</v>
      </c>
      <c r="DDN29" s="64" t="s">
        <v>28</v>
      </c>
      <c r="DDO29" s="64" t="s">
        <v>3125</v>
      </c>
      <c r="DDP29" s="64" t="s">
        <v>28</v>
      </c>
      <c r="DDQ29" s="64" t="s">
        <v>3125</v>
      </c>
      <c r="DDR29" s="64" t="s">
        <v>28</v>
      </c>
      <c r="DDS29" s="64" t="s">
        <v>3125</v>
      </c>
      <c r="DDT29" s="64" t="s">
        <v>28</v>
      </c>
      <c r="DDU29" s="64" t="s">
        <v>3125</v>
      </c>
      <c r="DDV29" s="64" t="s">
        <v>28</v>
      </c>
      <c r="DDW29" s="64" t="s">
        <v>3125</v>
      </c>
      <c r="DDX29" s="64" t="s">
        <v>28</v>
      </c>
      <c r="DDY29" s="64" t="s">
        <v>3125</v>
      </c>
      <c r="DDZ29" s="64" t="s">
        <v>28</v>
      </c>
      <c r="DEA29" s="64" t="s">
        <v>3125</v>
      </c>
      <c r="DEB29" s="64" t="s">
        <v>28</v>
      </c>
      <c r="DEC29" s="64" t="s">
        <v>3125</v>
      </c>
      <c r="DED29" s="64" t="s">
        <v>28</v>
      </c>
      <c r="DEE29" s="64" t="s">
        <v>3125</v>
      </c>
      <c r="DEF29" s="64" t="s">
        <v>28</v>
      </c>
      <c r="DEG29" s="64" t="s">
        <v>3125</v>
      </c>
      <c r="DEH29" s="64" t="s">
        <v>28</v>
      </c>
      <c r="DEI29" s="64" t="s">
        <v>3125</v>
      </c>
      <c r="DEJ29" s="64" t="s">
        <v>28</v>
      </c>
      <c r="DEK29" s="64" t="s">
        <v>3125</v>
      </c>
      <c r="DEL29" s="64" t="s">
        <v>28</v>
      </c>
      <c r="DEM29" s="64" t="s">
        <v>3125</v>
      </c>
      <c r="DEN29" s="64" t="s">
        <v>28</v>
      </c>
      <c r="DEO29" s="64" t="s">
        <v>3125</v>
      </c>
      <c r="DEP29" s="64" t="s">
        <v>28</v>
      </c>
      <c r="DEQ29" s="64" t="s">
        <v>3125</v>
      </c>
      <c r="DER29" s="64" t="s">
        <v>28</v>
      </c>
      <c r="DES29" s="64" t="s">
        <v>3125</v>
      </c>
      <c r="DET29" s="64" t="s">
        <v>28</v>
      </c>
      <c r="DEU29" s="64" t="s">
        <v>3125</v>
      </c>
      <c r="DEV29" s="64" t="s">
        <v>28</v>
      </c>
      <c r="DEW29" s="64" t="s">
        <v>3125</v>
      </c>
      <c r="DEX29" s="64" t="s">
        <v>28</v>
      </c>
      <c r="DEY29" s="64" t="s">
        <v>3125</v>
      </c>
      <c r="DEZ29" s="64" t="s">
        <v>28</v>
      </c>
      <c r="DFA29" s="64" t="s">
        <v>3125</v>
      </c>
      <c r="DFB29" s="64" t="s">
        <v>28</v>
      </c>
      <c r="DFC29" s="64" t="s">
        <v>3125</v>
      </c>
      <c r="DFD29" s="64" t="s">
        <v>28</v>
      </c>
      <c r="DFE29" s="64" t="s">
        <v>3125</v>
      </c>
      <c r="DFF29" s="64" t="s">
        <v>28</v>
      </c>
      <c r="DFG29" s="64" t="s">
        <v>3125</v>
      </c>
      <c r="DFH29" s="64" t="s">
        <v>28</v>
      </c>
      <c r="DFI29" s="64" t="s">
        <v>3125</v>
      </c>
      <c r="DFJ29" s="64" t="s">
        <v>28</v>
      </c>
      <c r="DFK29" s="64" t="s">
        <v>3125</v>
      </c>
      <c r="DFL29" s="64" t="s">
        <v>28</v>
      </c>
      <c r="DFM29" s="64" t="s">
        <v>3125</v>
      </c>
      <c r="DFN29" s="64" t="s">
        <v>28</v>
      </c>
      <c r="DFO29" s="64" t="s">
        <v>3125</v>
      </c>
      <c r="DFP29" s="64" t="s">
        <v>28</v>
      </c>
      <c r="DFQ29" s="64" t="s">
        <v>3125</v>
      </c>
      <c r="DFR29" s="64" t="s">
        <v>28</v>
      </c>
      <c r="DFS29" s="64" t="s">
        <v>3125</v>
      </c>
      <c r="DFT29" s="64" t="s">
        <v>28</v>
      </c>
      <c r="DFU29" s="64" t="s">
        <v>3125</v>
      </c>
      <c r="DFV29" s="64" t="s">
        <v>28</v>
      </c>
      <c r="DFW29" s="64" t="s">
        <v>3125</v>
      </c>
      <c r="DFX29" s="64" t="s">
        <v>28</v>
      </c>
      <c r="DFY29" s="64" t="s">
        <v>3125</v>
      </c>
      <c r="DFZ29" s="64" t="s">
        <v>28</v>
      </c>
      <c r="DGA29" s="64" t="s">
        <v>3125</v>
      </c>
      <c r="DGB29" s="64" t="s">
        <v>28</v>
      </c>
      <c r="DGC29" s="64" t="s">
        <v>3125</v>
      </c>
      <c r="DGD29" s="64" t="s">
        <v>28</v>
      </c>
      <c r="DGE29" s="64" t="s">
        <v>3125</v>
      </c>
      <c r="DGF29" s="64" t="s">
        <v>28</v>
      </c>
      <c r="DGG29" s="64" t="s">
        <v>3125</v>
      </c>
      <c r="DGH29" s="64" t="s">
        <v>28</v>
      </c>
      <c r="DGI29" s="64" t="s">
        <v>3125</v>
      </c>
      <c r="DGJ29" s="64" t="s">
        <v>28</v>
      </c>
      <c r="DGK29" s="64" t="s">
        <v>3125</v>
      </c>
      <c r="DGL29" s="64" t="s">
        <v>28</v>
      </c>
      <c r="DGM29" s="64" t="s">
        <v>3125</v>
      </c>
      <c r="DGN29" s="64" t="s">
        <v>28</v>
      </c>
      <c r="DGO29" s="64" t="s">
        <v>3125</v>
      </c>
      <c r="DGP29" s="64" t="s">
        <v>28</v>
      </c>
      <c r="DGQ29" s="64" t="s">
        <v>3125</v>
      </c>
      <c r="DGR29" s="64" t="s">
        <v>28</v>
      </c>
      <c r="DGS29" s="64" t="s">
        <v>3125</v>
      </c>
      <c r="DGT29" s="64" t="s">
        <v>28</v>
      </c>
      <c r="DGU29" s="64" t="s">
        <v>3125</v>
      </c>
      <c r="DGV29" s="64" t="s">
        <v>28</v>
      </c>
      <c r="DGW29" s="64" t="s">
        <v>3125</v>
      </c>
      <c r="DGX29" s="64" t="s">
        <v>28</v>
      </c>
      <c r="DGY29" s="64" t="s">
        <v>3125</v>
      </c>
      <c r="DGZ29" s="64" t="s">
        <v>28</v>
      </c>
      <c r="DHA29" s="64" t="s">
        <v>3125</v>
      </c>
      <c r="DHB29" s="64" t="s">
        <v>28</v>
      </c>
      <c r="DHC29" s="64" t="s">
        <v>3125</v>
      </c>
      <c r="DHD29" s="64" t="s">
        <v>28</v>
      </c>
      <c r="DHE29" s="64" t="s">
        <v>3125</v>
      </c>
      <c r="DHF29" s="64" t="s">
        <v>28</v>
      </c>
      <c r="DHG29" s="64" t="s">
        <v>3125</v>
      </c>
      <c r="DHH29" s="64" t="s">
        <v>28</v>
      </c>
      <c r="DHI29" s="64" t="s">
        <v>3125</v>
      </c>
      <c r="DHJ29" s="64" t="s">
        <v>28</v>
      </c>
      <c r="DHK29" s="64" t="s">
        <v>3125</v>
      </c>
      <c r="DHL29" s="64" t="s">
        <v>28</v>
      </c>
      <c r="DHM29" s="64" t="s">
        <v>3125</v>
      </c>
      <c r="DHN29" s="64" t="s">
        <v>28</v>
      </c>
      <c r="DHO29" s="64" t="s">
        <v>3125</v>
      </c>
      <c r="DHP29" s="64" t="s">
        <v>28</v>
      </c>
      <c r="DHQ29" s="64" t="s">
        <v>3125</v>
      </c>
      <c r="DHR29" s="64" t="s">
        <v>28</v>
      </c>
      <c r="DHS29" s="64" t="s">
        <v>3125</v>
      </c>
      <c r="DHT29" s="64" t="s">
        <v>28</v>
      </c>
      <c r="DHU29" s="64" t="s">
        <v>3125</v>
      </c>
      <c r="DHV29" s="64" t="s">
        <v>28</v>
      </c>
      <c r="DHW29" s="64" t="s">
        <v>3125</v>
      </c>
      <c r="DHX29" s="64" t="s">
        <v>28</v>
      </c>
      <c r="DHY29" s="64" t="s">
        <v>3125</v>
      </c>
      <c r="DHZ29" s="64" t="s">
        <v>28</v>
      </c>
      <c r="DIA29" s="64" t="s">
        <v>3125</v>
      </c>
      <c r="DIB29" s="64" t="s">
        <v>28</v>
      </c>
      <c r="DIC29" s="64" t="s">
        <v>3125</v>
      </c>
      <c r="DID29" s="64" t="s">
        <v>28</v>
      </c>
      <c r="DIE29" s="64" t="s">
        <v>3125</v>
      </c>
      <c r="DIF29" s="64" t="s">
        <v>28</v>
      </c>
      <c r="DIG29" s="64" t="s">
        <v>3125</v>
      </c>
      <c r="DIH29" s="64" t="s">
        <v>28</v>
      </c>
      <c r="DII29" s="64" t="s">
        <v>3125</v>
      </c>
      <c r="DIJ29" s="64" t="s">
        <v>28</v>
      </c>
      <c r="DIK29" s="64" t="s">
        <v>3125</v>
      </c>
      <c r="DIL29" s="64" t="s">
        <v>28</v>
      </c>
      <c r="DIM29" s="64" t="s">
        <v>3125</v>
      </c>
      <c r="DIN29" s="64" t="s">
        <v>28</v>
      </c>
      <c r="DIO29" s="64" t="s">
        <v>3125</v>
      </c>
      <c r="DIP29" s="64" t="s">
        <v>28</v>
      </c>
      <c r="DIQ29" s="64" t="s">
        <v>3125</v>
      </c>
      <c r="DIR29" s="64" t="s">
        <v>28</v>
      </c>
      <c r="DIS29" s="64" t="s">
        <v>3125</v>
      </c>
      <c r="DIT29" s="64" t="s">
        <v>28</v>
      </c>
      <c r="DIU29" s="64" t="s">
        <v>3125</v>
      </c>
      <c r="DIV29" s="64" t="s">
        <v>28</v>
      </c>
      <c r="DIW29" s="64" t="s">
        <v>3125</v>
      </c>
      <c r="DIX29" s="64" t="s">
        <v>28</v>
      </c>
      <c r="DIY29" s="64" t="s">
        <v>3125</v>
      </c>
      <c r="DIZ29" s="64" t="s">
        <v>28</v>
      </c>
      <c r="DJA29" s="64" t="s">
        <v>3125</v>
      </c>
      <c r="DJB29" s="64" t="s">
        <v>28</v>
      </c>
      <c r="DJC29" s="64" t="s">
        <v>3125</v>
      </c>
      <c r="DJD29" s="64" t="s">
        <v>28</v>
      </c>
      <c r="DJE29" s="64" t="s">
        <v>3125</v>
      </c>
      <c r="DJF29" s="64" t="s">
        <v>28</v>
      </c>
      <c r="DJG29" s="64" t="s">
        <v>3125</v>
      </c>
      <c r="DJH29" s="64" t="s">
        <v>28</v>
      </c>
      <c r="DJI29" s="64" t="s">
        <v>3125</v>
      </c>
      <c r="DJJ29" s="64" t="s">
        <v>28</v>
      </c>
      <c r="DJK29" s="64" t="s">
        <v>3125</v>
      </c>
      <c r="DJL29" s="64" t="s">
        <v>28</v>
      </c>
      <c r="DJM29" s="64" t="s">
        <v>3125</v>
      </c>
      <c r="DJN29" s="64" t="s">
        <v>28</v>
      </c>
      <c r="DJO29" s="64" t="s">
        <v>3125</v>
      </c>
      <c r="DJP29" s="64" t="s">
        <v>28</v>
      </c>
      <c r="DJQ29" s="64" t="s">
        <v>3125</v>
      </c>
      <c r="DJR29" s="64" t="s">
        <v>28</v>
      </c>
      <c r="DJS29" s="64" t="s">
        <v>3125</v>
      </c>
      <c r="DJT29" s="64" t="s">
        <v>28</v>
      </c>
      <c r="DJU29" s="64" t="s">
        <v>3125</v>
      </c>
      <c r="DJV29" s="64" t="s">
        <v>28</v>
      </c>
      <c r="DJW29" s="64" t="s">
        <v>3125</v>
      </c>
      <c r="DJX29" s="64" t="s">
        <v>28</v>
      </c>
      <c r="DJY29" s="64" t="s">
        <v>3125</v>
      </c>
      <c r="DJZ29" s="64" t="s">
        <v>28</v>
      </c>
      <c r="DKA29" s="64" t="s">
        <v>3125</v>
      </c>
      <c r="DKB29" s="64" t="s">
        <v>28</v>
      </c>
      <c r="DKC29" s="64" t="s">
        <v>3125</v>
      </c>
      <c r="DKD29" s="64" t="s">
        <v>28</v>
      </c>
      <c r="DKE29" s="64" t="s">
        <v>3125</v>
      </c>
      <c r="DKF29" s="64" t="s">
        <v>28</v>
      </c>
      <c r="DKG29" s="64" t="s">
        <v>3125</v>
      </c>
      <c r="DKH29" s="64" t="s">
        <v>28</v>
      </c>
      <c r="DKI29" s="64" t="s">
        <v>3125</v>
      </c>
      <c r="DKJ29" s="64" t="s">
        <v>28</v>
      </c>
      <c r="DKK29" s="64" t="s">
        <v>3125</v>
      </c>
      <c r="DKL29" s="64" t="s">
        <v>28</v>
      </c>
      <c r="DKM29" s="64" t="s">
        <v>3125</v>
      </c>
      <c r="DKN29" s="64" t="s">
        <v>28</v>
      </c>
      <c r="DKO29" s="64" t="s">
        <v>3125</v>
      </c>
      <c r="DKP29" s="64" t="s">
        <v>28</v>
      </c>
      <c r="DKQ29" s="64" t="s">
        <v>3125</v>
      </c>
      <c r="DKR29" s="64" t="s">
        <v>28</v>
      </c>
      <c r="DKS29" s="64" t="s">
        <v>3125</v>
      </c>
      <c r="DKT29" s="64" t="s">
        <v>28</v>
      </c>
      <c r="DKU29" s="64" t="s">
        <v>3125</v>
      </c>
      <c r="DKV29" s="64" t="s">
        <v>28</v>
      </c>
      <c r="DKW29" s="64" t="s">
        <v>3125</v>
      </c>
      <c r="DKX29" s="64" t="s">
        <v>28</v>
      </c>
      <c r="DKY29" s="64" t="s">
        <v>3125</v>
      </c>
      <c r="DKZ29" s="64" t="s">
        <v>28</v>
      </c>
      <c r="DLA29" s="64" t="s">
        <v>3125</v>
      </c>
      <c r="DLB29" s="64" t="s">
        <v>28</v>
      </c>
      <c r="DLC29" s="64" t="s">
        <v>3125</v>
      </c>
      <c r="DLD29" s="64" t="s">
        <v>28</v>
      </c>
      <c r="DLE29" s="64" t="s">
        <v>3125</v>
      </c>
      <c r="DLF29" s="64" t="s">
        <v>28</v>
      </c>
      <c r="DLG29" s="64" t="s">
        <v>3125</v>
      </c>
      <c r="DLH29" s="64" t="s">
        <v>28</v>
      </c>
      <c r="DLI29" s="64" t="s">
        <v>3125</v>
      </c>
      <c r="DLJ29" s="64" t="s">
        <v>28</v>
      </c>
      <c r="DLK29" s="64" t="s">
        <v>3125</v>
      </c>
      <c r="DLL29" s="64" t="s">
        <v>28</v>
      </c>
      <c r="DLM29" s="64" t="s">
        <v>3125</v>
      </c>
      <c r="DLN29" s="64" t="s">
        <v>28</v>
      </c>
      <c r="DLO29" s="64" t="s">
        <v>3125</v>
      </c>
      <c r="DLP29" s="64" t="s">
        <v>28</v>
      </c>
      <c r="DLQ29" s="64" t="s">
        <v>3125</v>
      </c>
      <c r="DLR29" s="64" t="s">
        <v>28</v>
      </c>
      <c r="DLS29" s="64" t="s">
        <v>3125</v>
      </c>
      <c r="DLT29" s="64" t="s">
        <v>28</v>
      </c>
      <c r="DLU29" s="64" t="s">
        <v>3125</v>
      </c>
      <c r="DLV29" s="64" t="s">
        <v>28</v>
      </c>
      <c r="DLW29" s="64" t="s">
        <v>3125</v>
      </c>
      <c r="DLX29" s="64" t="s">
        <v>28</v>
      </c>
      <c r="DLY29" s="64" t="s">
        <v>3125</v>
      </c>
      <c r="DLZ29" s="64" t="s">
        <v>28</v>
      </c>
      <c r="DMA29" s="64" t="s">
        <v>3125</v>
      </c>
      <c r="DMB29" s="64" t="s">
        <v>28</v>
      </c>
      <c r="DMC29" s="64" t="s">
        <v>3125</v>
      </c>
      <c r="DMD29" s="64" t="s">
        <v>28</v>
      </c>
      <c r="DME29" s="64" t="s">
        <v>3125</v>
      </c>
      <c r="DMF29" s="64" t="s">
        <v>28</v>
      </c>
      <c r="DMG29" s="64" t="s">
        <v>3125</v>
      </c>
      <c r="DMH29" s="64" t="s">
        <v>28</v>
      </c>
      <c r="DMI29" s="64" t="s">
        <v>3125</v>
      </c>
      <c r="DMJ29" s="64" t="s">
        <v>28</v>
      </c>
      <c r="DMK29" s="64" t="s">
        <v>3125</v>
      </c>
      <c r="DML29" s="64" t="s">
        <v>28</v>
      </c>
      <c r="DMM29" s="64" t="s">
        <v>3125</v>
      </c>
      <c r="DMN29" s="64" t="s">
        <v>28</v>
      </c>
      <c r="DMO29" s="64" t="s">
        <v>3125</v>
      </c>
      <c r="DMP29" s="64" t="s">
        <v>28</v>
      </c>
      <c r="DMQ29" s="64" t="s">
        <v>3125</v>
      </c>
      <c r="DMR29" s="64" t="s">
        <v>28</v>
      </c>
      <c r="DMS29" s="64" t="s">
        <v>3125</v>
      </c>
      <c r="DMT29" s="64" t="s">
        <v>28</v>
      </c>
      <c r="DMU29" s="64" t="s">
        <v>3125</v>
      </c>
      <c r="DMV29" s="64" t="s">
        <v>28</v>
      </c>
      <c r="DMW29" s="64" t="s">
        <v>3125</v>
      </c>
      <c r="DMX29" s="64" t="s">
        <v>28</v>
      </c>
      <c r="DMY29" s="64" t="s">
        <v>3125</v>
      </c>
      <c r="DMZ29" s="64" t="s">
        <v>28</v>
      </c>
      <c r="DNA29" s="64" t="s">
        <v>3125</v>
      </c>
      <c r="DNB29" s="64" t="s">
        <v>28</v>
      </c>
      <c r="DNC29" s="64" t="s">
        <v>3125</v>
      </c>
      <c r="DND29" s="64" t="s">
        <v>28</v>
      </c>
      <c r="DNE29" s="64" t="s">
        <v>3125</v>
      </c>
      <c r="DNF29" s="64" t="s">
        <v>28</v>
      </c>
      <c r="DNG29" s="64" t="s">
        <v>3125</v>
      </c>
      <c r="DNH29" s="64" t="s">
        <v>28</v>
      </c>
      <c r="DNI29" s="64" t="s">
        <v>3125</v>
      </c>
      <c r="DNJ29" s="64" t="s">
        <v>28</v>
      </c>
      <c r="DNK29" s="64" t="s">
        <v>3125</v>
      </c>
      <c r="DNL29" s="64" t="s">
        <v>28</v>
      </c>
      <c r="DNM29" s="64" t="s">
        <v>3125</v>
      </c>
      <c r="DNN29" s="64" t="s">
        <v>28</v>
      </c>
      <c r="DNO29" s="64" t="s">
        <v>3125</v>
      </c>
      <c r="DNP29" s="64" t="s">
        <v>28</v>
      </c>
      <c r="DNQ29" s="64" t="s">
        <v>3125</v>
      </c>
      <c r="DNR29" s="64" t="s">
        <v>28</v>
      </c>
      <c r="DNS29" s="64" t="s">
        <v>3125</v>
      </c>
      <c r="DNT29" s="64" t="s">
        <v>28</v>
      </c>
      <c r="DNU29" s="64" t="s">
        <v>3125</v>
      </c>
      <c r="DNV29" s="64" t="s">
        <v>28</v>
      </c>
      <c r="DNW29" s="64" t="s">
        <v>3125</v>
      </c>
      <c r="DNX29" s="64" t="s">
        <v>28</v>
      </c>
      <c r="DNY29" s="64" t="s">
        <v>3125</v>
      </c>
      <c r="DNZ29" s="64" t="s">
        <v>28</v>
      </c>
      <c r="DOA29" s="64" t="s">
        <v>3125</v>
      </c>
      <c r="DOB29" s="64" t="s">
        <v>28</v>
      </c>
      <c r="DOC29" s="64" t="s">
        <v>3125</v>
      </c>
      <c r="DOD29" s="64" t="s">
        <v>28</v>
      </c>
      <c r="DOE29" s="64" t="s">
        <v>3125</v>
      </c>
      <c r="DOF29" s="64" t="s">
        <v>28</v>
      </c>
      <c r="DOG29" s="64" t="s">
        <v>3125</v>
      </c>
      <c r="DOH29" s="64" t="s">
        <v>28</v>
      </c>
      <c r="DOI29" s="64" t="s">
        <v>3125</v>
      </c>
      <c r="DOJ29" s="64" t="s">
        <v>28</v>
      </c>
      <c r="DOK29" s="64" t="s">
        <v>3125</v>
      </c>
      <c r="DOL29" s="64" t="s">
        <v>28</v>
      </c>
      <c r="DOM29" s="64" t="s">
        <v>3125</v>
      </c>
      <c r="DON29" s="64" t="s">
        <v>28</v>
      </c>
      <c r="DOO29" s="64" t="s">
        <v>3125</v>
      </c>
      <c r="DOP29" s="64" t="s">
        <v>28</v>
      </c>
      <c r="DOQ29" s="64" t="s">
        <v>3125</v>
      </c>
      <c r="DOR29" s="64" t="s">
        <v>28</v>
      </c>
      <c r="DOS29" s="64" t="s">
        <v>3125</v>
      </c>
      <c r="DOT29" s="64" t="s">
        <v>28</v>
      </c>
      <c r="DOU29" s="64" t="s">
        <v>3125</v>
      </c>
      <c r="DOV29" s="64" t="s">
        <v>28</v>
      </c>
      <c r="DOW29" s="64" t="s">
        <v>3125</v>
      </c>
      <c r="DOX29" s="64" t="s">
        <v>28</v>
      </c>
      <c r="DOY29" s="64" t="s">
        <v>3125</v>
      </c>
      <c r="DOZ29" s="64" t="s">
        <v>28</v>
      </c>
      <c r="DPA29" s="64" t="s">
        <v>3125</v>
      </c>
      <c r="DPB29" s="64" t="s">
        <v>28</v>
      </c>
      <c r="DPC29" s="64" t="s">
        <v>3125</v>
      </c>
      <c r="DPD29" s="64" t="s">
        <v>28</v>
      </c>
      <c r="DPE29" s="64" t="s">
        <v>3125</v>
      </c>
      <c r="DPF29" s="64" t="s">
        <v>28</v>
      </c>
      <c r="DPG29" s="64" t="s">
        <v>3125</v>
      </c>
      <c r="DPH29" s="64" t="s">
        <v>28</v>
      </c>
      <c r="DPI29" s="64" t="s">
        <v>3125</v>
      </c>
      <c r="DPJ29" s="64" t="s">
        <v>28</v>
      </c>
      <c r="DPK29" s="64" t="s">
        <v>3125</v>
      </c>
      <c r="DPL29" s="64" t="s">
        <v>28</v>
      </c>
      <c r="DPM29" s="64" t="s">
        <v>3125</v>
      </c>
      <c r="DPN29" s="64" t="s">
        <v>28</v>
      </c>
      <c r="DPO29" s="64" t="s">
        <v>3125</v>
      </c>
      <c r="DPP29" s="64" t="s">
        <v>28</v>
      </c>
      <c r="DPQ29" s="64" t="s">
        <v>3125</v>
      </c>
      <c r="DPR29" s="64" t="s">
        <v>28</v>
      </c>
      <c r="DPS29" s="64" t="s">
        <v>3125</v>
      </c>
      <c r="DPT29" s="64" t="s">
        <v>28</v>
      </c>
      <c r="DPU29" s="64" t="s">
        <v>3125</v>
      </c>
      <c r="DPV29" s="64" t="s">
        <v>28</v>
      </c>
      <c r="DPW29" s="64" t="s">
        <v>3125</v>
      </c>
      <c r="DPX29" s="64" t="s">
        <v>28</v>
      </c>
      <c r="DPY29" s="64" t="s">
        <v>3125</v>
      </c>
      <c r="DPZ29" s="64" t="s">
        <v>28</v>
      </c>
      <c r="DQA29" s="64" t="s">
        <v>3125</v>
      </c>
      <c r="DQB29" s="64" t="s">
        <v>28</v>
      </c>
      <c r="DQC29" s="64" t="s">
        <v>3125</v>
      </c>
      <c r="DQD29" s="64" t="s">
        <v>28</v>
      </c>
      <c r="DQE29" s="64" t="s">
        <v>3125</v>
      </c>
      <c r="DQF29" s="64" t="s">
        <v>28</v>
      </c>
      <c r="DQG29" s="64" t="s">
        <v>3125</v>
      </c>
      <c r="DQH29" s="64" t="s">
        <v>28</v>
      </c>
      <c r="DQI29" s="64" t="s">
        <v>3125</v>
      </c>
      <c r="DQJ29" s="64" t="s">
        <v>28</v>
      </c>
      <c r="DQK29" s="64" t="s">
        <v>3125</v>
      </c>
      <c r="DQL29" s="64" t="s">
        <v>28</v>
      </c>
      <c r="DQM29" s="64" t="s">
        <v>3125</v>
      </c>
      <c r="DQN29" s="64" t="s">
        <v>28</v>
      </c>
      <c r="DQO29" s="64" t="s">
        <v>3125</v>
      </c>
      <c r="DQP29" s="64" t="s">
        <v>28</v>
      </c>
      <c r="DQQ29" s="64" t="s">
        <v>3125</v>
      </c>
      <c r="DQR29" s="64" t="s">
        <v>28</v>
      </c>
      <c r="DQS29" s="64" t="s">
        <v>3125</v>
      </c>
      <c r="DQT29" s="64" t="s">
        <v>28</v>
      </c>
      <c r="DQU29" s="64" t="s">
        <v>3125</v>
      </c>
      <c r="DQV29" s="64" t="s">
        <v>28</v>
      </c>
      <c r="DQW29" s="64" t="s">
        <v>3125</v>
      </c>
      <c r="DQX29" s="64" t="s">
        <v>28</v>
      </c>
      <c r="DQY29" s="64" t="s">
        <v>3125</v>
      </c>
      <c r="DQZ29" s="64" t="s">
        <v>28</v>
      </c>
      <c r="DRA29" s="64" t="s">
        <v>3125</v>
      </c>
      <c r="DRB29" s="64" t="s">
        <v>28</v>
      </c>
      <c r="DRC29" s="64" t="s">
        <v>3125</v>
      </c>
      <c r="DRD29" s="64" t="s">
        <v>28</v>
      </c>
      <c r="DRE29" s="64" t="s">
        <v>3125</v>
      </c>
      <c r="DRF29" s="64" t="s">
        <v>28</v>
      </c>
      <c r="DRG29" s="64" t="s">
        <v>3125</v>
      </c>
      <c r="DRH29" s="64" t="s">
        <v>28</v>
      </c>
      <c r="DRI29" s="64" t="s">
        <v>3125</v>
      </c>
      <c r="DRJ29" s="64" t="s">
        <v>28</v>
      </c>
      <c r="DRK29" s="64" t="s">
        <v>3125</v>
      </c>
      <c r="DRL29" s="64" t="s">
        <v>28</v>
      </c>
      <c r="DRM29" s="64" t="s">
        <v>3125</v>
      </c>
      <c r="DRN29" s="64" t="s">
        <v>28</v>
      </c>
      <c r="DRO29" s="64" t="s">
        <v>3125</v>
      </c>
      <c r="DRP29" s="64" t="s">
        <v>28</v>
      </c>
      <c r="DRQ29" s="64" t="s">
        <v>3125</v>
      </c>
      <c r="DRR29" s="64" t="s">
        <v>28</v>
      </c>
      <c r="DRS29" s="64" t="s">
        <v>3125</v>
      </c>
      <c r="DRT29" s="64" t="s">
        <v>28</v>
      </c>
      <c r="DRU29" s="64" t="s">
        <v>3125</v>
      </c>
      <c r="DRV29" s="64" t="s">
        <v>28</v>
      </c>
      <c r="DRW29" s="64" t="s">
        <v>3125</v>
      </c>
      <c r="DRX29" s="64" t="s">
        <v>28</v>
      </c>
      <c r="DRY29" s="64" t="s">
        <v>3125</v>
      </c>
      <c r="DRZ29" s="64" t="s">
        <v>28</v>
      </c>
      <c r="DSA29" s="64" t="s">
        <v>3125</v>
      </c>
      <c r="DSB29" s="64" t="s">
        <v>28</v>
      </c>
      <c r="DSC29" s="64" t="s">
        <v>3125</v>
      </c>
      <c r="DSD29" s="64" t="s">
        <v>28</v>
      </c>
      <c r="DSE29" s="64" t="s">
        <v>3125</v>
      </c>
      <c r="DSF29" s="64" t="s">
        <v>28</v>
      </c>
      <c r="DSG29" s="64" t="s">
        <v>3125</v>
      </c>
      <c r="DSH29" s="64" t="s">
        <v>28</v>
      </c>
      <c r="DSI29" s="64" t="s">
        <v>3125</v>
      </c>
      <c r="DSJ29" s="64" t="s">
        <v>28</v>
      </c>
      <c r="DSK29" s="64" t="s">
        <v>3125</v>
      </c>
      <c r="DSL29" s="64" t="s">
        <v>28</v>
      </c>
      <c r="DSM29" s="64" t="s">
        <v>3125</v>
      </c>
      <c r="DSN29" s="64" t="s">
        <v>28</v>
      </c>
      <c r="DSO29" s="64" t="s">
        <v>3125</v>
      </c>
      <c r="DSP29" s="64" t="s">
        <v>28</v>
      </c>
      <c r="DSQ29" s="64" t="s">
        <v>3125</v>
      </c>
      <c r="DSR29" s="64" t="s">
        <v>28</v>
      </c>
      <c r="DSS29" s="64" t="s">
        <v>3125</v>
      </c>
      <c r="DST29" s="64" t="s">
        <v>28</v>
      </c>
      <c r="DSU29" s="64" t="s">
        <v>3125</v>
      </c>
      <c r="DSV29" s="64" t="s">
        <v>28</v>
      </c>
      <c r="DSW29" s="64" t="s">
        <v>3125</v>
      </c>
      <c r="DSX29" s="64" t="s">
        <v>28</v>
      </c>
      <c r="DSY29" s="64" t="s">
        <v>3125</v>
      </c>
      <c r="DSZ29" s="64" t="s">
        <v>28</v>
      </c>
      <c r="DTA29" s="64" t="s">
        <v>3125</v>
      </c>
      <c r="DTB29" s="64" t="s">
        <v>28</v>
      </c>
      <c r="DTC29" s="64" t="s">
        <v>3125</v>
      </c>
      <c r="DTD29" s="64" t="s">
        <v>28</v>
      </c>
      <c r="DTE29" s="64" t="s">
        <v>3125</v>
      </c>
      <c r="DTF29" s="64" t="s">
        <v>28</v>
      </c>
      <c r="DTG29" s="64" t="s">
        <v>3125</v>
      </c>
      <c r="DTH29" s="64" t="s">
        <v>28</v>
      </c>
      <c r="DTI29" s="64" t="s">
        <v>3125</v>
      </c>
      <c r="DTJ29" s="64" t="s">
        <v>28</v>
      </c>
      <c r="DTK29" s="64" t="s">
        <v>3125</v>
      </c>
      <c r="DTL29" s="64" t="s">
        <v>28</v>
      </c>
      <c r="DTM29" s="64" t="s">
        <v>3125</v>
      </c>
      <c r="DTN29" s="64" t="s">
        <v>28</v>
      </c>
      <c r="DTO29" s="64" t="s">
        <v>3125</v>
      </c>
      <c r="DTP29" s="64" t="s">
        <v>28</v>
      </c>
      <c r="DTQ29" s="64" t="s">
        <v>3125</v>
      </c>
      <c r="DTR29" s="64" t="s">
        <v>28</v>
      </c>
      <c r="DTS29" s="64" t="s">
        <v>3125</v>
      </c>
      <c r="DTT29" s="64" t="s">
        <v>28</v>
      </c>
      <c r="DTU29" s="64" t="s">
        <v>3125</v>
      </c>
      <c r="DTV29" s="64" t="s">
        <v>28</v>
      </c>
      <c r="DTW29" s="64" t="s">
        <v>3125</v>
      </c>
      <c r="DTX29" s="64" t="s">
        <v>28</v>
      </c>
      <c r="DTY29" s="64" t="s">
        <v>3125</v>
      </c>
      <c r="DTZ29" s="64" t="s">
        <v>28</v>
      </c>
      <c r="DUA29" s="64" t="s">
        <v>3125</v>
      </c>
      <c r="DUB29" s="64" t="s">
        <v>28</v>
      </c>
      <c r="DUC29" s="64" t="s">
        <v>3125</v>
      </c>
      <c r="DUD29" s="64" t="s">
        <v>28</v>
      </c>
      <c r="DUE29" s="64" t="s">
        <v>3125</v>
      </c>
      <c r="DUF29" s="64" t="s">
        <v>28</v>
      </c>
      <c r="DUG29" s="64" t="s">
        <v>3125</v>
      </c>
      <c r="DUH29" s="64" t="s">
        <v>28</v>
      </c>
      <c r="DUI29" s="64" t="s">
        <v>3125</v>
      </c>
      <c r="DUJ29" s="64" t="s">
        <v>28</v>
      </c>
      <c r="DUK29" s="64" t="s">
        <v>3125</v>
      </c>
      <c r="DUL29" s="64" t="s">
        <v>28</v>
      </c>
      <c r="DUM29" s="64" t="s">
        <v>3125</v>
      </c>
      <c r="DUN29" s="64" t="s">
        <v>28</v>
      </c>
      <c r="DUO29" s="64" t="s">
        <v>3125</v>
      </c>
      <c r="DUP29" s="64" t="s">
        <v>28</v>
      </c>
      <c r="DUQ29" s="64" t="s">
        <v>3125</v>
      </c>
      <c r="DUR29" s="64" t="s">
        <v>28</v>
      </c>
      <c r="DUS29" s="64" t="s">
        <v>3125</v>
      </c>
      <c r="DUT29" s="64" t="s">
        <v>28</v>
      </c>
      <c r="DUU29" s="64" t="s">
        <v>3125</v>
      </c>
      <c r="DUV29" s="64" t="s">
        <v>28</v>
      </c>
      <c r="DUW29" s="64" t="s">
        <v>3125</v>
      </c>
      <c r="DUX29" s="64" t="s">
        <v>28</v>
      </c>
      <c r="DUY29" s="64" t="s">
        <v>3125</v>
      </c>
      <c r="DUZ29" s="64" t="s">
        <v>28</v>
      </c>
      <c r="DVA29" s="64" t="s">
        <v>3125</v>
      </c>
      <c r="DVB29" s="64" t="s">
        <v>28</v>
      </c>
      <c r="DVC29" s="64" t="s">
        <v>3125</v>
      </c>
      <c r="DVD29" s="64" t="s">
        <v>28</v>
      </c>
      <c r="DVE29" s="64" t="s">
        <v>3125</v>
      </c>
      <c r="DVF29" s="64" t="s">
        <v>28</v>
      </c>
      <c r="DVG29" s="64" t="s">
        <v>3125</v>
      </c>
      <c r="DVH29" s="64" t="s">
        <v>28</v>
      </c>
      <c r="DVI29" s="64" t="s">
        <v>3125</v>
      </c>
      <c r="DVJ29" s="64" t="s">
        <v>28</v>
      </c>
      <c r="DVK29" s="64" t="s">
        <v>3125</v>
      </c>
      <c r="DVL29" s="64" t="s">
        <v>28</v>
      </c>
      <c r="DVM29" s="64" t="s">
        <v>3125</v>
      </c>
      <c r="DVN29" s="64" t="s">
        <v>28</v>
      </c>
      <c r="DVO29" s="64" t="s">
        <v>3125</v>
      </c>
      <c r="DVP29" s="64" t="s">
        <v>28</v>
      </c>
      <c r="DVQ29" s="64" t="s">
        <v>3125</v>
      </c>
      <c r="DVR29" s="64" t="s">
        <v>28</v>
      </c>
      <c r="DVS29" s="64" t="s">
        <v>3125</v>
      </c>
      <c r="DVT29" s="64" t="s">
        <v>28</v>
      </c>
      <c r="DVU29" s="64" t="s">
        <v>3125</v>
      </c>
      <c r="DVV29" s="64" t="s">
        <v>28</v>
      </c>
      <c r="DVW29" s="64" t="s">
        <v>3125</v>
      </c>
      <c r="DVX29" s="64" t="s">
        <v>28</v>
      </c>
      <c r="DVY29" s="64" t="s">
        <v>3125</v>
      </c>
      <c r="DVZ29" s="64" t="s">
        <v>28</v>
      </c>
      <c r="DWA29" s="64" t="s">
        <v>3125</v>
      </c>
      <c r="DWB29" s="64" t="s">
        <v>28</v>
      </c>
      <c r="DWC29" s="64" t="s">
        <v>3125</v>
      </c>
      <c r="DWD29" s="64" t="s">
        <v>28</v>
      </c>
      <c r="DWE29" s="64" t="s">
        <v>3125</v>
      </c>
      <c r="DWF29" s="64" t="s">
        <v>28</v>
      </c>
      <c r="DWG29" s="64" t="s">
        <v>3125</v>
      </c>
      <c r="DWH29" s="64" t="s">
        <v>28</v>
      </c>
      <c r="DWI29" s="64" t="s">
        <v>3125</v>
      </c>
      <c r="DWJ29" s="64" t="s">
        <v>28</v>
      </c>
      <c r="DWK29" s="64" t="s">
        <v>3125</v>
      </c>
      <c r="DWL29" s="64" t="s">
        <v>28</v>
      </c>
      <c r="DWM29" s="64" t="s">
        <v>3125</v>
      </c>
      <c r="DWN29" s="64" t="s">
        <v>28</v>
      </c>
      <c r="DWO29" s="64" t="s">
        <v>3125</v>
      </c>
      <c r="DWP29" s="64" t="s">
        <v>28</v>
      </c>
      <c r="DWQ29" s="64" t="s">
        <v>3125</v>
      </c>
      <c r="DWR29" s="64" t="s">
        <v>28</v>
      </c>
      <c r="DWS29" s="64" t="s">
        <v>3125</v>
      </c>
      <c r="DWT29" s="64" t="s">
        <v>28</v>
      </c>
      <c r="DWU29" s="64" t="s">
        <v>3125</v>
      </c>
      <c r="DWV29" s="64" t="s">
        <v>28</v>
      </c>
      <c r="DWW29" s="64" t="s">
        <v>3125</v>
      </c>
      <c r="DWX29" s="64" t="s">
        <v>28</v>
      </c>
      <c r="DWY29" s="64" t="s">
        <v>3125</v>
      </c>
      <c r="DWZ29" s="64" t="s">
        <v>28</v>
      </c>
      <c r="DXA29" s="64" t="s">
        <v>3125</v>
      </c>
      <c r="DXB29" s="64" t="s">
        <v>28</v>
      </c>
      <c r="DXC29" s="64" t="s">
        <v>3125</v>
      </c>
      <c r="DXD29" s="64" t="s">
        <v>28</v>
      </c>
      <c r="DXE29" s="64" t="s">
        <v>3125</v>
      </c>
      <c r="DXF29" s="64" t="s">
        <v>28</v>
      </c>
      <c r="DXG29" s="64" t="s">
        <v>3125</v>
      </c>
      <c r="DXH29" s="64" t="s">
        <v>28</v>
      </c>
      <c r="DXI29" s="64" t="s">
        <v>3125</v>
      </c>
      <c r="DXJ29" s="64" t="s">
        <v>28</v>
      </c>
      <c r="DXK29" s="64" t="s">
        <v>3125</v>
      </c>
      <c r="DXL29" s="64" t="s">
        <v>28</v>
      </c>
      <c r="DXM29" s="64" t="s">
        <v>3125</v>
      </c>
      <c r="DXN29" s="64" t="s">
        <v>28</v>
      </c>
      <c r="DXO29" s="64" t="s">
        <v>3125</v>
      </c>
      <c r="DXP29" s="64" t="s">
        <v>28</v>
      </c>
      <c r="DXQ29" s="64" t="s">
        <v>3125</v>
      </c>
      <c r="DXR29" s="64" t="s">
        <v>28</v>
      </c>
      <c r="DXS29" s="64" t="s">
        <v>3125</v>
      </c>
      <c r="DXT29" s="64" t="s">
        <v>28</v>
      </c>
      <c r="DXU29" s="64" t="s">
        <v>3125</v>
      </c>
      <c r="DXV29" s="64" t="s">
        <v>28</v>
      </c>
      <c r="DXW29" s="64" t="s">
        <v>3125</v>
      </c>
      <c r="DXX29" s="64" t="s">
        <v>28</v>
      </c>
      <c r="DXY29" s="64" t="s">
        <v>3125</v>
      </c>
      <c r="DXZ29" s="64" t="s">
        <v>28</v>
      </c>
      <c r="DYA29" s="64" t="s">
        <v>3125</v>
      </c>
      <c r="DYB29" s="64" t="s">
        <v>28</v>
      </c>
      <c r="DYC29" s="64" t="s">
        <v>3125</v>
      </c>
      <c r="DYD29" s="64" t="s">
        <v>28</v>
      </c>
      <c r="DYE29" s="64" t="s">
        <v>3125</v>
      </c>
      <c r="DYF29" s="64" t="s">
        <v>28</v>
      </c>
      <c r="DYG29" s="64" t="s">
        <v>3125</v>
      </c>
      <c r="DYH29" s="64" t="s">
        <v>28</v>
      </c>
      <c r="DYI29" s="64" t="s">
        <v>3125</v>
      </c>
      <c r="DYJ29" s="64" t="s">
        <v>28</v>
      </c>
      <c r="DYK29" s="64" t="s">
        <v>3125</v>
      </c>
      <c r="DYL29" s="64" t="s">
        <v>28</v>
      </c>
      <c r="DYM29" s="64" t="s">
        <v>3125</v>
      </c>
      <c r="DYN29" s="64" t="s">
        <v>28</v>
      </c>
      <c r="DYO29" s="64" t="s">
        <v>3125</v>
      </c>
      <c r="DYP29" s="64" t="s">
        <v>28</v>
      </c>
      <c r="DYQ29" s="64" t="s">
        <v>3125</v>
      </c>
      <c r="DYR29" s="64" t="s">
        <v>28</v>
      </c>
      <c r="DYS29" s="64" t="s">
        <v>3125</v>
      </c>
      <c r="DYT29" s="64" t="s">
        <v>28</v>
      </c>
      <c r="DYU29" s="64" t="s">
        <v>3125</v>
      </c>
      <c r="DYV29" s="64" t="s">
        <v>28</v>
      </c>
      <c r="DYW29" s="64" t="s">
        <v>3125</v>
      </c>
      <c r="DYX29" s="64" t="s">
        <v>28</v>
      </c>
      <c r="DYY29" s="64" t="s">
        <v>3125</v>
      </c>
      <c r="DYZ29" s="64" t="s">
        <v>28</v>
      </c>
      <c r="DZA29" s="64" t="s">
        <v>3125</v>
      </c>
      <c r="DZB29" s="64" t="s">
        <v>28</v>
      </c>
      <c r="DZC29" s="64" t="s">
        <v>3125</v>
      </c>
      <c r="DZD29" s="64" t="s">
        <v>28</v>
      </c>
      <c r="DZE29" s="64" t="s">
        <v>3125</v>
      </c>
      <c r="DZF29" s="64" t="s">
        <v>28</v>
      </c>
      <c r="DZG29" s="64" t="s">
        <v>3125</v>
      </c>
      <c r="DZH29" s="64" t="s">
        <v>28</v>
      </c>
      <c r="DZI29" s="64" t="s">
        <v>3125</v>
      </c>
      <c r="DZJ29" s="64" t="s">
        <v>28</v>
      </c>
      <c r="DZK29" s="64" t="s">
        <v>3125</v>
      </c>
      <c r="DZL29" s="64" t="s">
        <v>28</v>
      </c>
      <c r="DZM29" s="64" t="s">
        <v>3125</v>
      </c>
      <c r="DZN29" s="64" t="s">
        <v>28</v>
      </c>
      <c r="DZO29" s="64" t="s">
        <v>3125</v>
      </c>
      <c r="DZP29" s="64" t="s">
        <v>28</v>
      </c>
      <c r="DZQ29" s="64" t="s">
        <v>3125</v>
      </c>
      <c r="DZR29" s="64" t="s">
        <v>28</v>
      </c>
      <c r="DZS29" s="64" t="s">
        <v>3125</v>
      </c>
      <c r="DZT29" s="64" t="s">
        <v>28</v>
      </c>
      <c r="DZU29" s="64" t="s">
        <v>3125</v>
      </c>
      <c r="DZV29" s="64" t="s">
        <v>28</v>
      </c>
      <c r="DZW29" s="64" t="s">
        <v>3125</v>
      </c>
      <c r="DZX29" s="64" t="s">
        <v>28</v>
      </c>
      <c r="DZY29" s="64" t="s">
        <v>3125</v>
      </c>
      <c r="DZZ29" s="64" t="s">
        <v>28</v>
      </c>
      <c r="EAA29" s="64" t="s">
        <v>3125</v>
      </c>
      <c r="EAB29" s="64" t="s">
        <v>28</v>
      </c>
      <c r="EAC29" s="64" t="s">
        <v>3125</v>
      </c>
      <c r="EAD29" s="64" t="s">
        <v>28</v>
      </c>
      <c r="EAE29" s="64" t="s">
        <v>3125</v>
      </c>
      <c r="EAF29" s="64" t="s">
        <v>28</v>
      </c>
      <c r="EAG29" s="64" t="s">
        <v>3125</v>
      </c>
      <c r="EAH29" s="64" t="s">
        <v>28</v>
      </c>
      <c r="EAI29" s="64" t="s">
        <v>3125</v>
      </c>
      <c r="EAJ29" s="64" t="s">
        <v>28</v>
      </c>
      <c r="EAK29" s="64" t="s">
        <v>3125</v>
      </c>
      <c r="EAL29" s="64" t="s">
        <v>28</v>
      </c>
      <c r="EAM29" s="64" t="s">
        <v>3125</v>
      </c>
      <c r="EAN29" s="64" t="s">
        <v>28</v>
      </c>
      <c r="EAO29" s="64" t="s">
        <v>3125</v>
      </c>
      <c r="EAP29" s="64" t="s">
        <v>28</v>
      </c>
      <c r="EAQ29" s="64" t="s">
        <v>3125</v>
      </c>
      <c r="EAR29" s="64" t="s">
        <v>28</v>
      </c>
      <c r="EAS29" s="64" t="s">
        <v>3125</v>
      </c>
      <c r="EAT29" s="64" t="s">
        <v>28</v>
      </c>
      <c r="EAU29" s="64" t="s">
        <v>3125</v>
      </c>
      <c r="EAV29" s="64" t="s">
        <v>28</v>
      </c>
      <c r="EAW29" s="64" t="s">
        <v>3125</v>
      </c>
      <c r="EAX29" s="64" t="s">
        <v>28</v>
      </c>
      <c r="EAY29" s="64" t="s">
        <v>3125</v>
      </c>
      <c r="EAZ29" s="64" t="s">
        <v>28</v>
      </c>
      <c r="EBA29" s="64" t="s">
        <v>3125</v>
      </c>
      <c r="EBB29" s="64" t="s">
        <v>28</v>
      </c>
      <c r="EBC29" s="64" t="s">
        <v>3125</v>
      </c>
      <c r="EBD29" s="64" t="s">
        <v>28</v>
      </c>
      <c r="EBE29" s="64" t="s">
        <v>3125</v>
      </c>
      <c r="EBF29" s="64" t="s">
        <v>28</v>
      </c>
      <c r="EBG29" s="64" t="s">
        <v>3125</v>
      </c>
      <c r="EBH29" s="64" t="s">
        <v>28</v>
      </c>
      <c r="EBI29" s="64" t="s">
        <v>3125</v>
      </c>
      <c r="EBJ29" s="64" t="s">
        <v>28</v>
      </c>
      <c r="EBK29" s="64" t="s">
        <v>3125</v>
      </c>
      <c r="EBL29" s="64" t="s">
        <v>28</v>
      </c>
      <c r="EBM29" s="64" t="s">
        <v>3125</v>
      </c>
      <c r="EBN29" s="64" t="s">
        <v>28</v>
      </c>
      <c r="EBO29" s="64" t="s">
        <v>3125</v>
      </c>
      <c r="EBP29" s="64" t="s">
        <v>28</v>
      </c>
      <c r="EBQ29" s="64" t="s">
        <v>3125</v>
      </c>
      <c r="EBR29" s="64" t="s">
        <v>28</v>
      </c>
      <c r="EBS29" s="64" t="s">
        <v>3125</v>
      </c>
      <c r="EBT29" s="64" t="s">
        <v>28</v>
      </c>
      <c r="EBU29" s="64" t="s">
        <v>3125</v>
      </c>
      <c r="EBV29" s="64" t="s">
        <v>28</v>
      </c>
      <c r="EBW29" s="64" t="s">
        <v>3125</v>
      </c>
      <c r="EBX29" s="64" t="s">
        <v>28</v>
      </c>
      <c r="EBY29" s="64" t="s">
        <v>3125</v>
      </c>
      <c r="EBZ29" s="64" t="s">
        <v>28</v>
      </c>
      <c r="ECA29" s="64" t="s">
        <v>3125</v>
      </c>
      <c r="ECB29" s="64" t="s">
        <v>28</v>
      </c>
      <c r="ECC29" s="64" t="s">
        <v>3125</v>
      </c>
      <c r="ECD29" s="64" t="s">
        <v>28</v>
      </c>
      <c r="ECE29" s="64" t="s">
        <v>3125</v>
      </c>
      <c r="ECF29" s="64" t="s">
        <v>28</v>
      </c>
      <c r="ECG29" s="64" t="s">
        <v>3125</v>
      </c>
      <c r="ECH29" s="64" t="s">
        <v>28</v>
      </c>
      <c r="ECI29" s="64" t="s">
        <v>3125</v>
      </c>
      <c r="ECJ29" s="64" t="s">
        <v>28</v>
      </c>
      <c r="ECK29" s="64" t="s">
        <v>3125</v>
      </c>
      <c r="ECL29" s="64" t="s">
        <v>28</v>
      </c>
      <c r="ECM29" s="64" t="s">
        <v>3125</v>
      </c>
      <c r="ECN29" s="64" t="s">
        <v>28</v>
      </c>
      <c r="ECO29" s="64" t="s">
        <v>3125</v>
      </c>
      <c r="ECP29" s="64" t="s">
        <v>28</v>
      </c>
      <c r="ECQ29" s="64" t="s">
        <v>3125</v>
      </c>
      <c r="ECR29" s="64" t="s">
        <v>28</v>
      </c>
      <c r="ECS29" s="64" t="s">
        <v>3125</v>
      </c>
      <c r="ECT29" s="64" t="s">
        <v>28</v>
      </c>
      <c r="ECU29" s="64" t="s">
        <v>3125</v>
      </c>
      <c r="ECV29" s="64" t="s">
        <v>28</v>
      </c>
      <c r="ECW29" s="64" t="s">
        <v>3125</v>
      </c>
      <c r="ECX29" s="64" t="s">
        <v>28</v>
      </c>
      <c r="ECY29" s="64" t="s">
        <v>3125</v>
      </c>
      <c r="ECZ29" s="64" t="s">
        <v>28</v>
      </c>
      <c r="EDA29" s="64" t="s">
        <v>3125</v>
      </c>
      <c r="EDB29" s="64" t="s">
        <v>28</v>
      </c>
      <c r="EDC29" s="64" t="s">
        <v>3125</v>
      </c>
      <c r="EDD29" s="64" t="s">
        <v>28</v>
      </c>
      <c r="EDE29" s="64" t="s">
        <v>3125</v>
      </c>
      <c r="EDF29" s="64" t="s">
        <v>28</v>
      </c>
      <c r="EDG29" s="64" t="s">
        <v>3125</v>
      </c>
      <c r="EDH29" s="64" t="s">
        <v>28</v>
      </c>
      <c r="EDI29" s="64" t="s">
        <v>3125</v>
      </c>
      <c r="EDJ29" s="64" t="s">
        <v>28</v>
      </c>
      <c r="EDK29" s="64" t="s">
        <v>3125</v>
      </c>
      <c r="EDL29" s="64" t="s">
        <v>28</v>
      </c>
      <c r="EDM29" s="64" t="s">
        <v>3125</v>
      </c>
      <c r="EDN29" s="64" t="s">
        <v>28</v>
      </c>
      <c r="EDO29" s="64" t="s">
        <v>3125</v>
      </c>
      <c r="EDP29" s="64" t="s">
        <v>28</v>
      </c>
      <c r="EDQ29" s="64" t="s">
        <v>3125</v>
      </c>
      <c r="EDR29" s="64" t="s">
        <v>28</v>
      </c>
      <c r="EDS29" s="64" t="s">
        <v>3125</v>
      </c>
      <c r="EDT29" s="64" t="s">
        <v>28</v>
      </c>
      <c r="EDU29" s="64" t="s">
        <v>3125</v>
      </c>
      <c r="EDV29" s="64" t="s">
        <v>28</v>
      </c>
      <c r="EDW29" s="64" t="s">
        <v>3125</v>
      </c>
      <c r="EDX29" s="64" t="s">
        <v>28</v>
      </c>
      <c r="EDY29" s="64" t="s">
        <v>3125</v>
      </c>
      <c r="EDZ29" s="64" t="s">
        <v>28</v>
      </c>
      <c r="EEA29" s="64" t="s">
        <v>3125</v>
      </c>
      <c r="EEB29" s="64" t="s">
        <v>28</v>
      </c>
      <c r="EEC29" s="64" t="s">
        <v>3125</v>
      </c>
      <c r="EED29" s="64" t="s">
        <v>28</v>
      </c>
      <c r="EEE29" s="64" t="s">
        <v>3125</v>
      </c>
      <c r="EEF29" s="64" t="s">
        <v>28</v>
      </c>
      <c r="EEG29" s="64" t="s">
        <v>3125</v>
      </c>
      <c r="EEH29" s="64" t="s">
        <v>28</v>
      </c>
      <c r="EEI29" s="64" t="s">
        <v>3125</v>
      </c>
      <c r="EEJ29" s="64" t="s">
        <v>28</v>
      </c>
      <c r="EEK29" s="64" t="s">
        <v>3125</v>
      </c>
      <c r="EEL29" s="64" t="s">
        <v>28</v>
      </c>
      <c r="EEM29" s="64" t="s">
        <v>3125</v>
      </c>
      <c r="EEN29" s="64" t="s">
        <v>28</v>
      </c>
      <c r="EEO29" s="64" t="s">
        <v>3125</v>
      </c>
      <c r="EEP29" s="64" t="s">
        <v>28</v>
      </c>
      <c r="EEQ29" s="64" t="s">
        <v>3125</v>
      </c>
      <c r="EER29" s="64" t="s">
        <v>28</v>
      </c>
      <c r="EES29" s="64" t="s">
        <v>3125</v>
      </c>
      <c r="EET29" s="64" t="s">
        <v>28</v>
      </c>
      <c r="EEU29" s="64" t="s">
        <v>3125</v>
      </c>
      <c r="EEV29" s="64" t="s">
        <v>28</v>
      </c>
      <c r="EEW29" s="64" t="s">
        <v>3125</v>
      </c>
      <c r="EEX29" s="64" t="s">
        <v>28</v>
      </c>
      <c r="EEY29" s="64" t="s">
        <v>3125</v>
      </c>
      <c r="EEZ29" s="64" t="s">
        <v>28</v>
      </c>
      <c r="EFA29" s="64" t="s">
        <v>3125</v>
      </c>
      <c r="EFB29" s="64" t="s">
        <v>28</v>
      </c>
      <c r="EFC29" s="64" t="s">
        <v>3125</v>
      </c>
      <c r="EFD29" s="64" t="s">
        <v>28</v>
      </c>
      <c r="EFE29" s="64" t="s">
        <v>3125</v>
      </c>
      <c r="EFF29" s="64" t="s">
        <v>28</v>
      </c>
      <c r="EFG29" s="64" t="s">
        <v>3125</v>
      </c>
      <c r="EFH29" s="64" t="s">
        <v>28</v>
      </c>
      <c r="EFI29" s="64" t="s">
        <v>3125</v>
      </c>
      <c r="EFJ29" s="64" t="s">
        <v>28</v>
      </c>
      <c r="EFK29" s="64" t="s">
        <v>3125</v>
      </c>
      <c r="EFL29" s="64" t="s">
        <v>28</v>
      </c>
      <c r="EFM29" s="64" t="s">
        <v>3125</v>
      </c>
      <c r="EFN29" s="64" t="s">
        <v>28</v>
      </c>
      <c r="EFO29" s="64" t="s">
        <v>3125</v>
      </c>
      <c r="EFP29" s="64" t="s">
        <v>28</v>
      </c>
      <c r="EFQ29" s="64" t="s">
        <v>3125</v>
      </c>
      <c r="EFR29" s="64" t="s">
        <v>28</v>
      </c>
      <c r="EFS29" s="64" t="s">
        <v>3125</v>
      </c>
      <c r="EFT29" s="64" t="s">
        <v>28</v>
      </c>
      <c r="EFU29" s="64" t="s">
        <v>3125</v>
      </c>
      <c r="EFV29" s="64" t="s">
        <v>28</v>
      </c>
      <c r="EFW29" s="64" t="s">
        <v>3125</v>
      </c>
      <c r="EFX29" s="64" t="s">
        <v>28</v>
      </c>
      <c r="EFY29" s="64" t="s">
        <v>3125</v>
      </c>
      <c r="EFZ29" s="64" t="s">
        <v>28</v>
      </c>
      <c r="EGA29" s="64" t="s">
        <v>3125</v>
      </c>
      <c r="EGB29" s="64" t="s">
        <v>28</v>
      </c>
      <c r="EGC29" s="64" t="s">
        <v>3125</v>
      </c>
      <c r="EGD29" s="64" t="s">
        <v>28</v>
      </c>
      <c r="EGE29" s="64" t="s">
        <v>3125</v>
      </c>
      <c r="EGF29" s="64" t="s">
        <v>28</v>
      </c>
      <c r="EGG29" s="64" t="s">
        <v>3125</v>
      </c>
      <c r="EGH29" s="64" t="s">
        <v>28</v>
      </c>
      <c r="EGI29" s="64" t="s">
        <v>3125</v>
      </c>
      <c r="EGJ29" s="64" t="s">
        <v>28</v>
      </c>
      <c r="EGK29" s="64" t="s">
        <v>3125</v>
      </c>
      <c r="EGL29" s="64" t="s">
        <v>28</v>
      </c>
      <c r="EGM29" s="64" t="s">
        <v>3125</v>
      </c>
      <c r="EGN29" s="64" t="s">
        <v>28</v>
      </c>
      <c r="EGO29" s="64" t="s">
        <v>3125</v>
      </c>
      <c r="EGP29" s="64" t="s">
        <v>28</v>
      </c>
      <c r="EGQ29" s="64" t="s">
        <v>3125</v>
      </c>
      <c r="EGR29" s="64" t="s">
        <v>28</v>
      </c>
      <c r="EGS29" s="64" t="s">
        <v>3125</v>
      </c>
      <c r="EGT29" s="64" t="s">
        <v>28</v>
      </c>
      <c r="EGU29" s="64" t="s">
        <v>3125</v>
      </c>
      <c r="EGV29" s="64" t="s">
        <v>28</v>
      </c>
      <c r="EGW29" s="64" t="s">
        <v>3125</v>
      </c>
      <c r="EGX29" s="64" t="s">
        <v>28</v>
      </c>
      <c r="EGY29" s="64" t="s">
        <v>3125</v>
      </c>
      <c r="EGZ29" s="64" t="s">
        <v>28</v>
      </c>
      <c r="EHA29" s="64" t="s">
        <v>3125</v>
      </c>
      <c r="EHB29" s="64" t="s">
        <v>28</v>
      </c>
      <c r="EHC29" s="64" t="s">
        <v>3125</v>
      </c>
      <c r="EHD29" s="64" t="s">
        <v>28</v>
      </c>
      <c r="EHE29" s="64" t="s">
        <v>3125</v>
      </c>
      <c r="EHF29" s="64" t="s">
        <v>28</v>
      </c>
      <c r="EHG29" s="64" t="s">
        <v>3125</v>
      </c>
      <c r="EHH29" s="64" t="s">
        <v>28</v>
      </c>
      <c r="EHI29" s="64" t="s">
        <v>3125</v>
      </c>
      <c r="EHJ29" s="64" t="s">
        <v>28</v>
      </c>
      <c r="EHK29" s="64" t="s">
        <v>3125</v>
      </c>
      <c r="EHL29" s="64" t="s">
        <v>28</v>
      </c>
      <c r="EHM29" s="64" t="s">
        <v>3125</v>
      </c>
      <c r="EHN29" s="64" t="s">
        <v>28</v>
      </c>
      <c r="EHO29" s="64" t="s">
        <v>3125</v>
      </c>
      <c r="EHP29" s="64" t="s">
        <v>28</v>
      </c>
      <c r="EHQ29" s="64" t="s">
        <v>3125</v>
      </c>
      <c r="EHR29" s="64" t="s">
        <v>28</v>
      </c>
      <c r="EHS29" s="64" t="s">
        <v>3125</v>
      </c>
      <c r="EHT29" s="64" t="s">
        <v>28</v>
      </c>
      <c r="EHU29" s="64" t="s">
        <v>3125</v>
      </c>
      <c r="EHV29" s="64" t="s">
        <v>28</v>
      </c>
      <c r="EHW29" s="64" t="s">
        <v>3125</v>
      </c>
      <c r="EHX29" s="64" t="s">
        <v>28</v>
      </c>
      <c r="EHY29" s="64" t="s">
        <v>3125</v>
      </c>
      <c r="EHZ29" s="64" t="s">
        <v>28</v>
      </c>
      <c r="EIA29" s="64" t="s">
        <v>3125</v>
      </c>
      <c r="EIB29" s="64" t="s">
        <v>28</v>
      </c>
      <c r="EIC29" s="64" t="s">
        <v>3125</v>
      </c>
      <c r="EID29" s="64" t="s">
        <v>28</v>
      </c>
      <c r="EIE29" s="64" t="s">
        <v>3125</v>
      </c>
      <c r="EIF29" s="64" t="s">
        <v>28</v>
      </c>
      <c r="EIG29" s="64" t="s">
        <v>3125</v>
      </c>
      <c r="EIH29" s="64" t="s">
        <v>28</v>
      </c>
      <c r="EII29" s="64" t="s">
        <v>3125</v>
      </c>
      <c r="EIJ29" s="64" t="s">
        <v>28</v>
      </c>
      <c r="EIK29" s="64" t="s">
        <v>3125</v>
      </c>
      <c r="EIL29" s="64" t="s">
        <v>28</v>
      </c>
      <c r="EIM29" s="64" t="s">
        <v>3125</v>
      </c>
      <c r="EIN29" s="64" t="s">
        <v>28</v>
      </c>
      <c r="EIO29" s="64" t="s">
        <v>3125</v>
      </c>
      <c r="EIP29" s="64" t="s">
        <v>28</v>
      </c>
      <c r="EIQ29" s="64" t="s">
        <v>3125</v>
      </c>
      <c r="EIR29" s="64" t="s">
        <v>28</v>
      </c>
      <c r="EIS29" s="64" t="s">
        <v>3125</v>
      </c>
      <c r="EIT29" s="64" t="s">
        <v>28</v>
      </c>
      <c r="EIU29" s="64" t="s">
        <v>3125</v>
      </c>
      <c r="EIV29" s="64" t="s">
        <v>28</v>
      </c>
      <c r="EIW29" s="64" t="s">
        <v>3125</v>
      </c>
      <c r="EIX29" s="64" t="s">
        <v>28</v>
      </c>
      <c r="EIY29" s="64" t="s">
        <v>3125</v>
      </c>
      <c r="EIZ29" s="64" t="s">
        <v>28</v>
      </c>
      <c r="EJA29" s="64" t="s">
        <v>3125</v>
      </c>
      <c r="EJB29" s="64" t="s">
        <v>28</v>
      </c>
      <c r="EJC29" s="64" t="s">
        <v>3125</v>
      </c>
      <c r="EJD29" s="64" t="s">
        <v>28</v>
      </c>
      <c r="EJE29" s="64" t="s">
        <v>3125</v>
      </c>
      <c r="EJF29" s="64" t="s">
        <v>28</v>
      </c>
      <c r="EJG29" s="64" t="s">
        <v>3125</v>
      </c>
      <c r="EJH29" s="64" t="s">
        <v>28</v>
      </c>
      <c r="EJI29" s="64" t="s">
        <v>3125</v>
      </c>
      <c r="EJJ29" s="64" t="s">
        <v>28</v>
      </c>
      <c r="EJK29" s="64" t="s">
        <v>3125</v>
      </c>
      <c r="EJL29" s="64" t="s">
        <v>28</v>
      </c>
      <c r="EJM29" s="64" t="s">
        <v>3125</v>
      </c>
      <c r="EJN29" s="64" t="s">
        <v>28</v>
      </c>
      <c r="EJO29" s="64" t="s">
        <v>3125</v>
      </c>
      <c r="EJP29" s="64" t="s">
        <v>28</v>
      </c>
      <c r="EJQ29" s="64" t="s">
        <v>3125</v>
      </c>
      <c r="EJR29" s="64" t="s">
        <v>28</v>
      </c>
      <c r="EJS29" s="64" t="s">
        <v>3125</v>
      </c>
      <c r="EJT29" s="64" t="s">
        <v>28</v>
      </c>
      <c r="EJU29" s="64" t="s">
        <v>3125</v>
      </c>
      <c r="EJV29" s="64" t="s">
        <v>28</v>
      </c>
      <c r="EJW29" s="64" t="s">
        <v>3125</v>
      </c>
      <c r="EJX29" s="64" t="s">
        <v>28</v>
      </c>
      <c r="EJY29" s="64" t="s">
        <v>3125</v>
      </c>
      <c r="EJZ29" s="64" t="s">
        <v>28</v>
      </c>
      <c r="EKA29" s="64" t="s">
        <v>3125</v>
      </c>
      <c r="EKB29" s="64" t="s">
        <v>28</v>
      </c>
      <c r="EKC29" s="64" t="s">
        <v>3125</v>
      </c>
      <c r="EKD29" s="64" t="s">
        <v>28</v>
      </c>
      <c r="EKE29" s="64" t="s">
        <v>3125</v>
      </c>
      <c r="EKF29" s="64" t="s">
        <v>28</v>
      </c>
      <c r="EKG29" s="64" t="s">
        <v>3125</v>
      </c>
      <c r="EKH29" s="64" t="s">
        <v>28</v>
      </c>
      <c r="EKI29" s="64" t="s">
        <v>3125</v>
      </c>
      <c r="EKJ29" s="64" t="s">
        <v>28</v>
      </c>
      <c r="EKK29" s="64" t="s">
        <v>3125</v>
      </c>
      <c r="EKL29" s="64" t="s">
        <v>28</v>
      </c>
      <c r="EKM29" s="64" t="s">
        <v>3125</v>
      </c>
      <c r="EKN29" s="64" t="s">
        <v>28</v>
      </c>
      <c r="EKO29" s="64" t="s">
        <v>3125</v>
      </c>
      <c r="EKP29" s="64" t="s">
        <v>28</v>
      </c>
      <c r="EKQ29" s="64" t="s">
        <v>3125</v>
      </c>
      <c r="EKR29" s="64" t="s">
        <v>28</v>
      </c>
      <c r="EKS29" s="64" t="s">
        <v>3125</v>
      </c>
      <c r="EKT29" s="64" t="s">
        <v>28</v>
      </c>
      <c r="EKU29" s="64" t="s">
        <v>3125</v>
      </c>
      <c r="EKV29" s="64" t="s">
        <v>28</v>
      </c>
      <c r="EKW29" s="64" t="s">
        <v>3125</v>
      </c>
      <c r="EKX29" s="64" t="s">
        <v>28</v>
      </c>
      <c r="EKY29" s="64" t="s">
        <v>3125</v>
      </c>
      <c r="EKZ29" s="64" t="s">
        <v>28</v>
      </c>
      <c r="ELA29" s="64" t="s">
        <v>3125</v>
      </c>
      <c r="ELB29" s="64" t="s">
        <v>28</v>
      </c>
      <c r="ELC29" s="64" t="s">
        <v>3125</v>
      </c>
      <c r="ELD29" s="64" t="s">
        <v>28</v>
      </c>
      <c r="ELE29" s="64" t="s">
        <v>3125</v>
      </c>
      <c r="ELF29" s="64" t="s">
        <v>28</v>
      </c>
      <c r="ELG29" s="64" t="s">
        <v>3125</v>
      </c>
      <c r="ELH29" s="64" t="s">
        <v>28</v>
      </c>
      <c r="ELI29" s="64" t="s">
        <v>3125</v>
      </c>
      <c r="ELJ29" s="64" t="s">
        <v>28</v>
      </c>
      <c r="ELK29" s="64" t="s">
        <v>3125</v>
      </c>
      <c r="ELL29" s="64" t="s">
        <v>28</v>
      </c>
      <c r="ELM29" s="64" t="s">
        <v>3125</v>
      </c>
      <c r="ELN29" s="64" t="s">
        <v>28</v>
      </c>
      <c r="ELO29" s="64" t="s">
        <v>3125</v>
      </c>
      <c r="ELP29" s="64" t="s">
        <v>28</v>
      </c>
      <c r="ELQ29" s="64" t="s">
        <v>3125</v>
      </c>
      <c r="ELR29" s="64" t="s">
        <v>28</v>
      </c>
      <c r="ELS29" s="64" t="s">
        <v>3125</v>
      </c>
      <c r="ELT29" s="64" t="s">
        <v>28</v>
      </c>
      <c r="ELU29" s="64" t="s">
        <v>3125</v>
      </c>
      <c r="ELV29" s="64" t="s">
        <v>28</v>
      </c>
      <c r="ELW29" s="64" t="s">
        <v>3125</v>
      </c>
      <c r="ELX29" s="64" t="s">
        <v>28</v>
      </c>
      <c r="ELY29" s="64" t="s">
        <v>3125</v>
      </c>
      <c r="ELZ29" s="64" t="s">
        <v>28</v>
      </c>
      <c r="EMA29" s="64" t="s">
        <v>3125</v>
      </c>
      <c r="EMB29" s="64" t="s">
        <v>28</v>
      </c>
      <c r="EMC29" s="64" t="s">
        <v>3125</v>
      </c>
      <c r="EMD29" s="64" t="s">
        <v>28</v>
      </c>
      <c r="EME29" s="64" t="s">
        <v>3125</v>
      </c>
      <c r="EMF29" s="64" t="s">
        <v>28</v>
      </c>
      <c r="EMG29" s="64" t="s">
        <v>3125</v>
      </c>
      <c r="EMH29" s="64" t="s">
        <v>28</v>
      </c>
      <c r="EMI29" s="64" t="s">
        <v>3125</v>
      </c>
      <c r="EMJ29" s="64" t="s">
        <v>28</v>
      </c>
      <c r="EMK29" s="64" t="s">
        <v>3125</v>
      </c>
      <c r="EML29" s="64" t="s">
        <v>28</v>
      </c>
      <c r="EMM29" s="64" t="s">
        <v>3125</v>
      </c>
      <c r="EMN29" s="64" t="s">
        <v>28</v>
      </c>
      <c r="EMO29" s="64" t="s">
        <v>3125</v>
      </c>
      <c r="EMP29" s="64" t="s">
        <v>28</v>
      </c>
      <c r="EMQ29" s="64" t="s">
        <v>3125</v>
      </c>
      <c r="EMR29" s="64" t="s">
        <v>28</v>
      </c>
      <c r="EMS29" s="64" t="s">
        <v>3125</v>
      </c>
      <c r="EMT29" s="64" t="s">
        <v>28</v>
      </c>
      <c r="EMU29" s="64" t="s">
        <v>3125</v>
      </c>
      <c r="EMV29" s="64" t="s">
        <v>28</v>
      </c>
      <c r="EMW29" s="64" t="s">
        <v>3125</v>
      </c>
      <c r="EMX29" s="64" t="s">
        <v>28</v>
      </c>
      <c r="EMY29" s="64" t="s">
        <v>3125</v>
      </c>
      <c r="EMZ29" s="64" t="s">
        <v>28</v>
      </c>
      <c r="ENA29" s="64" t="s">
        <v>3125</v>
      </c>
      <c r="ENB29" s="64" t="s">
        <v>28</v>
      </c>
      <c r="ENC29" s="64" t="s">
        <v>3125</v>
      </c>
      <c r="END29" s="64" t="s">
        <v>28</v>
      </c>
      <c r="ENE29" s="64" t="s">
        <v>3125</v>
      </c>
      <c r="ENF29" s="64" t="s">
        <v>28</v>
      </c>
      <c r="ENG29" s="64" t="s">
        <v>3125</v>
      </c>
      <c r="ENH29" s="64" t="s">
        <v>28</v>
      </c>
      <c r="ENI29" s="64" t="s">
        <v>3125</v>
      </c>
      <c r="ENJ29" s="64" t="s">
        <v>28</v>
      </c>
      <c r="ENK29" s="64" t="s">
        <v>3125</v>
      </c>
      <c r="ENL29" s="64" t="s">
        <v>28</v>
      </c>
      <c r="ENM29" s="64" t="s">
        <v>3125</v>
      </c>
      <c r="ENN29" s="64" t="s">
        <v>28</v>
      </c>
      <c r="ENO29" s="64" t="s">
        <v>3125</v>
      </c>
      <c r="ENP29" s="64" t="s">
        <v>28</v>
      </c>
      <c r="ENQ29" s="64" t="s">
        <v>3125</v>
      </c>
      <c r="ENR29" s="64" t="s">
        <v>28</v>
      </c>
      <c r="ENS29" s="64" t="s">
        <v>3125</v>
      </c>
      <c r="ENT29" s="64" t="s">
        <v>28</v>
      </c>
      <c r="ENU29" s="64" t="s">
        <v>3125</v>
      </c>
      <c r="ENV29" s="64" t="s">
        <v>28</v>
      </c>
      <c r="ENW29" s="64" t="s">
        <v>3125</v>
      </c>
      <c r="ENX29" s="64" t="s">
        <v>28</v>
      </c>
      <c r="ENY29" s="64" t="s">
        <v>3125</v>
      </c>
      <c r="ENZ29" s="64" t="s">
        <v>28</v>
      </c>
      <c r="EOA29" s="64" t="s">
        <v>3125</v>
      </c>
      <c r="EOB29" s="64" t="s">
        <v>28</v>
      </c>
      <c r="EOC29" s="64" t="s">
        <v>3125</v>
      </c>
      <c r="EOD29" s="64" t="s">
        <v>28</v>
      </c>
      <c r="EOE29" s="64" t="s">
        <v>3125</v>
      </c>
      <c r="EOF29" s="64" t="s">
        <v>28</v>
      </c>
      <c r="EOG29" s="64" t="s">
        <v>3125</v>
      </c>
      <c r="EOH29" s="64" t="s">
        <v>28</v>
      </c>
      <c r="EOI29" s="64" t="s">
        <v>3125</v>
      </c>
      <c r="EOJ29" s="64" t="s">
        <v>28</v>
      </c>
      <c r="EOK29" s="64" t="s">
        <v>3125</v>
      </c>
      <c r="EOL29" s="64" t="s">
        <v>28</v>
      </c>
      <c r="EOM29" s="64" t="s">
        <v>3125</v>
      </c>
      <c r="EON29" s="64" t="s">
        <v>28</v>
      </c>
      <c r="EOO29" s="64" t="s">
        <v>3125</v>
      </c>
      <c r="EOP29" s="64" t="s">
        <v>28</v>
      </c>
      <c r="EOQ29" s="64" t="s">
        <v>3125</v>
      </c>
      <c r="EOR29" s="64" t="s">
        <v>28</v>
      </c>
      <c r="EOS29" s="64" t="s">
        <v>3125</v>
      </c>
      <c r="EOT29" s="64" t="s">
        <v>28</v>
      </c>
      <c r="EOU29" s="64" t="s">
        <v>3125</v>
      </c>
      <c r="EOV29" s="64" t="s">
        <v>28</v>
      </c>
      <c r="EOW29" s="64" t="s">
        <v>3125</v>
      </c>
      <c r="EOX29" s="64" t="s">
        <v>28</v>
      </c>
      <c r="EOY29" s="64" t="s">
        <v>3125</v>
      </c>
      <c r="EOZ29" s="64" t="s">
        <v>28</v>
      </c>
      <c r="EPA29" s="64" t="s">
        <v>3125</v>
      </c>
      <c r="EPB29" s="64" t="s">
        <v>28</v>
      </c>
      <c r="EPC29" s="64" t="s">
        <v>3125</v>
      </c>
      <c r="EPD29" s="64" t="s">
        <v>28</v>
      </c>
      <c r="EPE29" s="64" t="s">
        <v>3125</v>
      </c>
      <c r="EPF29" s="64" t="s">
        <v>28</v>
      </c>
      <c r="EPG29" s="64" t="s">
        <v>3125</v>
      </c>
      <c r="EPH29" s="64" t="s">
        <v>28</v>
      </c>
      <c r="EPI29" s="64" t="s">
        <v>3125</v>
      </c>
      <c r="EPJ29" s="64" t="s">
        <v>28</v>
      </c>
      <c r="EPK29" s="64" t="s">
        <v>3125</v>
      </c>
      <c r="EPL29" s="64" t="s">
        <v>28</v>
      </c>
      <c r="EPM29" s="64" t="s">
        <v>3125</v>
      </c>
      <c r="EPN29" s="64" t="s">
        <v>28</v>
      </c>
      <c r="EPO29" s="64" t="s">
        <v>3125</v>
      </c>
      <c r="EPP29" s="64" t="s">
        <v>28</v>
      </c>
      <c r="EPQ29" s="64" t="s">
        <v>3125</v>
      </c>
      <c r="EPR29" s="64" t="s">
        <v>28</v>
      </c>
      <c r="EPS29" s="64" t="s">
        <v>3125</v>
      </c>
      <c r="EPT29" s="64" t="s">
        <v>28</v>
      </c>
      <c r="EPU29" s="64" t="s">
        <v>3125</v>
      </c>
      <c r="EPV29" s="64" t="s">
        <v>28</v>
      </c>
      <c r="EPW29" s="64" t="s">
        <v>3125</v>
      </c>
      <c r="EPX29" s="64" t="s">
        <v>28</v>
      </c>
      <c r="EPY29" s="64" t="s">
        <v>3125</v>
      </c>
      <c r="EPZ29" s="64" t="s">
        <v>28</v>
      </c>
      <c r="EQA29" s="64" t="s">
        <v>3125</v>
      </c>
      <c r="EQB29" s="64" t="s">
        <v>28</v>
      </c>
      <c r="EQC29" s="64" t="s">
        <v>3125</v>
      </c>
      <c r="EQD29" s="64" t="s">
        <v>28</v>
      </c>
      <c r="EQE29" s="64" t="s">
        <v>3125</v>
      </c>
      <c r="EQF29" s="64" t="s">
        <v>28</v>
      </c>
      <c r="EQG29" s="64" t="s">
        <v>3125</v>
      </c>
      <c r="EQH29" s="64" t="s">
        <v>28</v>
      </c>
      <c r="EQI29" s="64" t="s">
        <v>3125</v>
      </c>
      <c r="EQJ29" s="64" t="s">
        <v>28</v>
      </c>
      <c r="EQK29" s="64" t="s">
        <v>3125</v>
      </c>
      <c r="EQL29" s="64" t="s">
        <v>28</v>
      </c>
      <c r="EQM29" s="64" t="s">
        <v>3125</v>
      </c>
      <c r="EQN29" s="64" t="s">
        <v>28</v>
      </c>
      <c r="EQO29" s="64" t="s">
        <v>3125</v>
      </c>
      <c r="EQP29" s="64" t="s">
        <v>28</v>
      </c>
      <c r="EQQ29" s="64" t="s">
        <v>3125</v>
      </c>
      <c r="EQR29" s="64" t="s">
        <v>28</v>
      </c>
      <c r="EQS29" s="64" t="s">
        <v>3125</v>
      </c>
      <c r="EQT29" s="64" t="s">
        <v>28</v>
      </c>
      <c r="EQU29" s="64" t="s">
        <v>3125</v>
      </c>
      <c r="EQV29" s="64" t="s">
        <v>28</v>
      </c>
      <c r="EQW29" s="64" t="s">
        <v>3125</v>
      </c>
      <c r="EQX29" s="64" t="s">
        <v>28</v>
      </c>
      <c r="EQY29" s="64" t="s">
        <v>3125</v>
      </c>
      <c r="EQZ29" s="64" t="s">
        <v>28</v>
      </c>
      <c r="ERA29" s="64" t="s">
        <v>3125</v>
      </c>
      <c r="ERB29" s="64" t="s">
        <v>28</v>
      </c>
      <c r="ERC29" s="64" t="s">
        <v>3125</v>
      </c>
      <c r="ERD29" s="64" t="s">
        <v>28</v>
      </c>
      <c r="ERE29" s="64" t="s">
        <v>3125</v>
      </c>
      <c r="ERF29" s="64" t="s">
        <v>28</v>
      </c>
      <c r="ERG29" s="64" t="s">
        <v>3125</v>
      </c>
      <c r="ERH29" s="64" t="s">
        <v>28</v>
      </c>
      <c r="ERI29" s="64" t="s">
        <v>3125</v>
      </c>
      <c r="ERJ29" s="64" t="s">
        <v>28</v>
      </c>
      <c r="ERK29" s="64" t="s">
        <v>3125</v>
      </c>
      <c r="ERL29" s="64" t="s">
        <v>28</v>
      </c>
      <c r="ERM29" s="64" t="s">
        <v>3125</v>
      </c>
      <c r="ERN29" s="64" t="s">
        <v>28</v>
      </c>
      <c r="ERO29" s="64" t="s">
        <v>3125</v>
      </c>
      <c r="ERP29" s="64" t="s">
        <v>28</v>
      </c>
      <c r="ERQ29" s="64" t="s">
        <v>3125</v>
      </c>
      <c r="ERR29" s="64" t="s">
        <v>28</v>
      </c>
      <c r="ERS29" s="64" t="s">
        <v>3125</v>
      </c>
      <c r="ERT29" s="64" t="s">
        <v>28</v>
      </c>
      <c r="ERU29" s="64" t="s">
        <v>3125</v>
      </c>
      <c r="ERV29" s="64" t="s">
        <v>28</v>
      </c>
      <c r="ERW29" s="64" t="s">
        <v>3125</v>
      </c>
      <c r="ERX29" s="64" t="s">
        <v>28</v>
      </c>
      <c r="ERY29" s="64" t="s">
        <v>3125</v>
      </c>
      <c r="ERZ29" s="64" t="s">
        <v>28</v>
      </c>
      <c r="ESA29" s="64" t="s">
        <v>3125</v>
      </c>
      <c r="ESB29" s="64" t="s">
        <v>28</v>
      </c>
      <c r="ESC29" s="64" t="s">
        <v>3125</v>
      </c>
      <c r="ESD29" s="64" t="s">
        <v>28</v>
      </c>
      <c r="ESE29" s="64" t="s">
        <v>3125</v>
      </c>
      <c r="ESF29" s="64" t="s">
        <v>28</v>
      </c>
      <c r="ESG29" s="64" t="s">
        <v>3125</v>
      </c>
      <c r="ESH29" s="64" t="s">
        <v>28</v>
      </c>
      <c r="ESI29" s="64" t="s">
        <v>3125</v>
      </c>
      <c r="ESJ29" s="64" t="s">
        <v>28</v>
      </c>
      <c r="ESK29" s="64" t="s">
        <v>3125</v>
      </c>
      <c r="ESL29" s="64" t="s">
        <v>28</v>
      </c>
      <c r="ESM29" s="64" t="s">
        <v>3125</v>
      </c>
      <c r="ESN29" s="64" t="s">
        <v>28</v>
      </c>
      <c r="ESO29" s="64" t="s">
        <v>3125</v>
      </c>
      <c r="ESP29" s="64" t="s">
        <v>28</v>
      </c>
      <c r="ESQ29" s="64" t="s">
        <v>3125</v>
      </c>
      <c r="ESR29" s="64" t="s">
        <v>28</v>
      </c>
      <c r="ESS29" s="64" t="s">
        <v>3125</v>
      </c>
      <c r="EST29" s="64" t="s">
        <v>28</v>
      </c>
      <c r="ESU29" s="64" t="s">
        <v>3125</v>
      </c>
      <c r="ESV29" s="64" t="s">
        <v>28</v>
      </c>
      <c r="ESW29" s="64" t="s">
        <v>3125</v>
      </c>
      <c r="ESX29" s="64" t="s">
        <v>28</v>
      </c>
      <c r="ESY29" s="64" t="s">
        <v>3125</v>
      </c>
      <c r="ESZ29" s="64" t="s">
        <v>28</v>
      </c>
      <c r="ETA29" s="64" t="s">
        <v>3125</v>
      </c>
      <c r="ETB29" s="64" t="s">
        <v>28</v>
      </c>
      <c r="ETC29" s="64" t="s">
        <v>3125</v>
      </c>
      <c r="ETD29" s="64" t="s">
        <v>28</v>
      </c>
      <c r="ETE29" s="64" t="s">
        <v>3125</v>
      </c>
      <c r="ETF29" s="64" t="s">
        <v>28</v>
      </c>
      <c r="ETG29" s="64" t="s">
        <v>3125</v>
      </c>
      <c r="ETH29" s="64" t="s">
        <v>28</v>
      </c>
      <c r="ETI29" s="64" t="s">
        <v>3125</v>
      </c>
      <c r="ETJ29" s="64" t="s">
        <v>28</v>
      </c>
      <c r="ETK29" s="64" t="s">
        <v>3125</v>
      </c>
      <c r="ETL29" s="64" t="s">
        <v>28</v>
      </c>
      <c r="ETM29" s="64" t="s">
        <v>3125</v>
      </c>
      <c r="ETN29" s="64" t="s">
        <v>28</v>
      </c>
      <c r="ETO29" s="64" t="s">
        <v>3125</v>
      </c>
      <c r="ETP29" s="64" t="s">
        <v>28</v>
      </c>
      <c r="ETQ29" s="64" t="s">
        <v>3125</v>
      </c>
      <c r="ETR29" s="64" t="s">
        <v>28</v>
      </c>
      <c r="ETS29" s="64" t="s">
        <v>3125</v>
      </c>
      <c r="ETT29" s="64" t="s">
        <v>28</v>
      </c>
      <c r="ETU29" s="64" t="s">
        <v>3125</v>
      </c>
      <c r="ETV29" s="64" t="s">
        <v>28</v>
      </c>
      <c r="ETW29" s="64" t="s">
        <v>3125</v>
      </c>
      <c r="ETX29" s="64" t="s">
        <v>28</v>
      </c>
      <c r="ETY29" s="64" t="s">
        <v>3125</v>
      </c>
      <c r="ETZ29" s="64" t="s">
        <v>28</v>
      </c>
      <c r="EUA29" s="64" t="s">
        <v>3125</v>
      </c>
      <c r="EUB29" s="64" t="s">
        <v>28</v>
      </c>
      <c r="EUC29" s="64" t="s">
        <v>3125</v>
      </c>
      <c r="EUD29" s="64" t="s">
        <v>28</v>
      </c>
      <c r="EUE29" s="64" t="s">
        <v>3125</v>
      </c>
      <c r="EUF29" s="64" t="s">
        <v>28</v>
      </c>
      <c r="EUG29" s="64" t="s">
        <v>3125</v>
      </c>
      <c r="EUH29" s="64" t="s">
        <v>28</v>
      </c>
      <c r="EUI29" s="64" t="s">
        <v>3125</v>
      </c>
      <c r="EUJ29" s="64" t="s">
        <v>28</v>
      </c>
      <c r="EUK29" s="64" t="s">
        <v>3125</v>
      </c>
      <c r="EUL29" s="64" t="s">
        <v>28</v>
      </c>
      <c r="EUM29" s="64" t="s">
        <v>3125</v>
      </c>
      <c r="EUN29" s="64" t="s">
        <v>28</v>
      </c>
      <c r="EUO29" s="64" t="s">
        <v>3125</v>
      </c>
      <c r="EUP29" s="64" t="s">
        <v>28</v>
      </c>
      <c r="EUQ29" s="64" t="s">
        <v>3125</v>
      </c>
      <c r="EUR29" s="64" t="s">
        <v>28</v>
      </c>
      <c r="EUS29" s="64" t="s">
        <v>3125</v>
      </c>
      <c r="EUT29" s="64" t="s">
        <v>28</v>
      </c>
      <c r="EUU29" s="64" t="s">
        <v>3125</v>
      </c>
      <c r="EUV29" s="64" t="s">
        <v>28</v>
      </c>
      <c r="EUW29" s="64" t="s">
        <v>3125</v>
      </c>
      <c r="EUX29" s="64" t="s">
        <v>28</v>
      </c>
      <c r="EUY29" s="64" t="s">
        <v>3125</v>
      </c>
      <c r="EUZ29" s="64" t="s">
        <v>28</v>
      </c>
      <c r="EVA29" s="64" t="s">
        <v>3125</v>
      </c>
      <c r="EVB29" s="64" t="s">
        <v>28</v>
      </c>
      <c r="EVC29" s="64" t="s">
        <v>3125</v>
      </c>
      <c r="EVD29" s="64" t="s">
        <v>28</v>
      </c>
      <c r="EVE29" s="64" t="s">
        <v>3125</v>
      </c>
      <c r="EVF29" s="64" t="s">
        <v>28</v>
      </c>
      <c r="EVG29" s="64" t="s">
        <v>3125</v>
      </c>
      <c r="EVH29" s="64" t="s">
        <v>28</v>
      </c>
      <c r="EVI29" s="64" t="s">
        <v>3125</v>
      </c>
      <c r="EVJ29" s="64" t="s">
        <v>28</v>
      </c>
      <c r="EVK29" s="64" t="s">
        <v>3125</v>
      </c>
      <c r="EVL29" s="64" t="s">
        <v>28</v>
      </c>
      <c r="EVM29" s="64" t="s">
        <v>3125</v>
      </c>
      <c r="EVN29" s="64" t="s">
        <v>28</v>
      </c>
      <c r="EVO29" s="64" t="s">
        <v>3125</v>
      </c>
      <c r="EVP29" s="64" t="s">
        <v>28</v>
      </c>
      <c r="EVQ29" s="64" t="s">
        <v>3125</v>
      </c>
      <c r="EVR29" s="64" t="s">
        <v>28</v>
      </c>
      <c r="EVS29" s="64" t="s">
        <v>3125</v>
      </c>
      <c r="EVT29" s="64" t="s">
        <v>28</v>
      </c>
      <c r="EVU29" s="64" t="s">
        <v>3125</v>
      </c>
      <c r="EVV29" s="64" t="s">
        <v>28</v>
      </c>
      <c r="EVW29" s="64" t="s">
        <v>3125</v>
      </c>
      <c r="EVX29" s="64" t="s">
        <v>28</v>
      </c>
      <c r="EVY29" s="64" t="s">
        <v>3125</v>
      </c>
      <c r="EVZ29" s="64" t="s">
        <v>28</v>
      </c>
      <c r="EWA29" s="64" t="s">
        <v>3125</v>
      </c>
      <c r="EWB29" s="64" t="s">
        <v>28</v>
      </c>
      <c r="EWC29" s="64" t="s">
        <v>3125</v>
      </c>
      <c r="EWD29" s="64" t="s">
        <v>28</v>
      </c>
      <c r="EWE29" s="64" t="s">
        <v>3125</v>
      </c>
      <c r="EWF29" s="64" t="s">
        <v>28</v>
      </c>
      <c r="EWG29" s="64" t="s">
        <v>3125</v>
      </c>
      <c r="EWH29" s="64" t="s">
        <v>28</v>
      </c>
      <c r="EWI29" s="64" t="s">
        <v>3125</v>
      </c>
      <c r="EWJ29" s="64" t="s">
        <v>28</v>
      </c>
      <c r="EWK29" s="64" t="s">
        <v>3125</v>
      </c>
      <c r="EWL29" s="64" t="s">
        <v>28</v>
      </c>
      <c r="EWM29" s="64" t="s">
        <v>3125</v>
      </c>
      <c r="EWN29" s="64" t="s">
        <v>28</v>
      </c>
      <c r="EWO29" s="64" t="s">
        <v>3125</v>
      </c>
      <c r="EWP29" s="64" t="s">
        <v>28</v>
      </c>
      <c r="EWQ29" s="64" t="s">
        <v>3125</v>
      </c>
      <c r="EWR29" s="64" t="s">
        <v>28</v>
      </c>
      <c r="EWS29" s="64" t="s">
        <v>3125</v>
      </c>
      <c r="EWT29" s="64" t="s">
        <v>28</v>
      </c>
      <c r="EWU29" s="64" t="s">
        <v>3125</v>
      </c>
      <c r="EWV29" s="64" t="s">
        <v>28</v>
      </c>
      <c r="EWW29" s="64" t="s">
        <v>3125</v>
      </c>
      <c r="EWX29" s="64" t="s">
        <v>28</v>
      </c>
      <c r="EWY29" s="64" t="s">
        <v>3125</v>
      </c>
      <c r="EWZ29" s="64" t="s">
        <v>28</v>
      </c>
      <c r="EXA29" s="64" t="s">
        <v>3125</v>
      </c>
      <c r="EXB29" s="64" t="s">
        <v>28</v>
      </c>
      <c r="EXC29" s="64" t="s">
        <v>3125</v>
      </c>
      <c r="EXD29" s="64" t="s">
        <v>28</v>
      </c>
      <c r="EXE29" s="64" t="s">
        <v>3125</v>
      </c>
      <c r="EXF29" s="64" t="s">
        <v>28</v>
      </c>
      <c r="EXG29" s="64" t="s">
        <v>3125</v>
      </c>
      <c r="EXH29" s="64" t="s">
        <v>28</v>
      </c>
      <c r="EXI29" s="64" t="s">
        <v>3125</v>
      </c>
      <c r="EXJ29" s="64" t="s">
        <v>28</v>
      </c>
      <c r="EXK29" s="64" t="s">
        <v>3125</v>
      </c>
      <c r="EXL29" s="64" t="s">
        <v>28</v>
      </c>
      <c r="EXM29" s="64" t="s">
        <v>3125</v>
      </c>
      <c r="EXN29" s="64" t="s">
        <v>28</v>
      </c>
      <c r="EXO29" s="64" t="s">
        <v>3125</v>
      </c>
      <c r="EXP29" s="64" t="s">
        <v>28</v>
      </c>
      <c r="EXQ29" s="64" t="s">
        <v>3125</v>
      </c>
      <c r="EXR29" s="64" t="s">
        <v>28</v>
      </c>
      <c r="EXS29" s="64" t="s">
        <v>3125</v>
      </c>
      <c r="EXT29" s="64" t="s">
        <v>28</v>
      </c>
      <c r="EXU29" s="64" t="s">
        <v>3125</v>
      </c>
      <c r="EXV29" s="64" t="s">
        <v>28</v>
      </c>
      <c r="EXW29" s="64" t="s">
        <v>3125</v>
      </c>
      <c r="EXX29" s="64" t="s">
        <v>28</v>
      </c>
      <c r="EXY29" s="64" t="s">
        <v>3125</v>
      </c>
      <c r="EXZ29" s="64" t="s">
        <v>28</v>
      </c>
      <c r="EYA29" s="64" t="s">
        <v>3125</v>
      </c>
      <c r="EYB29" s="64" t="s">
        <v>28</v>
      </c>
      <c r="EYC29" s="64" t="s">
        <v>3125</v>
      </c>
      <c r="EYD29" s="64" t="s">
        <v>28</v>
      </c>
      <c r="EYE29" s="64" t="s">
        <v>3125</v>
      </c>
      <c r="EYF29" s="64" t="s">
        <v>28</v>
      </c>
      <c r="EYG29" s="64" t="s">
        <v>3125</v>
      </c>
      <c r="EYH29" s="64" t="s">
        <v>28</v>
      </c>
      <c r="EYI29" s="64" t="s">
        <v>3125</v>
      </c>
      <c r="EYJ29" s="64" t="s">
        <v>28</v>
      </c>
      <c r="EYK29" s="64" t="s">
        <v>3125</v>
      </c>
      <c r="EYL29" s="64" t="s">
        <v>28</v>
      </c>
      <c r="EYM29" s="64" t="s">
        <v>3125</v>
      </c>
      <c r="EYN29" s="64" t="s">
        <v>28</v>
      </c>
      <c r="EYO29" s="64" t="s">
        <v>3125</v>
      </c>
      <c r="EYP29" s="64" t="s">
        <v>28</v>
      </c>
      <c r="EYQ29" s="64" t="s">
        <v>3125</v>
      </c>
      <c r="EYR29" s="64" t="s">
        <v>28</v>
      </c>
      <c r="EYS29" s="64" t="s">
        <v>3125</v>
      </c>
      <c r="EYT29" s="64" t="s">
        <v>28</v>
      </c>
      <c r="EYU29" s="64" t="s">
        <v>3125</v>
      </c>
      <c r="EYV29" s="64" t="s">
        <v>28</v>
      </c>
      <c r="EYW29" s="64" t="s">
        <v>3125</v>
      </c>
      <c r="EYX29" s="64" t="s">
        <v>28</v>
      </c>
      <c r="EYY29" s="64" t="s">
        <v>3125</v>
      </c>
      <c r="EYZ29" s="64" t="s">
        <v>28</v>
      </c>
      <c r="EZA29" s="64" t="s">
        <v>3125</v>
      </c>
      <c r="EZB29" s="64" t="s">
        <v>28</v>
      </c>
      <c r="EZC29" s="64" t="s">
        <v>3125</v>
      </c>
      <c r="EZD29" s="64" t="s">
        <v>28</v>
      </c>
      <c r="EZE29" s="64" t="s">
        <v>3125</v>
      </c>
      <c r="EZF29" s="64" t="s">
        <v>28</v>
      </c>
      <c r="EZG29" s="64" t="s">
        <v>3125</v>
      </c>
      <c r="EZH29" s="64" t="s">
        <v>28</v>
      </c>
      <c r="EZI29" s="64" t="s">
        <v>3125</v>
      </c>
      <c r="EZJ29" s="64" t="s">
        <v>28</v>
      </c>
      <c r="EZK29" s="64" t="s">
        <v>3125</v>
      </c>
      <c r="EZL29" s="64" t="s">
        <v>28</v>
      </c>
      <c r="EZM29" s="64" t="s">
        <v>3125</v>
      </c>
      <c r="EZN29" s="64" t="s">
        <v>28</v>
      </c>
      <c r="EZO29" s="64" t="s">
        <v>3125</v>
      </c>
      <c r="EZP29" s="64" t="s">
        <v>28</v>
      </c>
      <c r="EZQ29" s="64" t="s">
        <v>3125</v>
      </c>
      <c r="EZR29" s="64" t="s">
        <v>28</v>
      </c>
      <c r="EZS29" s="64" t="s">
        <v>3125</v>
      </c>
      <c r="EZT29" s="64" t="s">
        <v>28</v>
      </c>
      <c r="EZU29" s="64" t="s">
        <v>3125</v>
      </c>
      <c r="EZV29" s="64" t="s">
        <v>28</v>
      </c>
      <c r="EZW29" s="64" t="s">
        <v>3125</v>
      </c>
      <c r="EZX29" s="64" t="s">
        <v>28</v>
      </c>
      <c r="EZY29" s="64" t="s">
        <v>3125</v>
      </c>
      <c r="EZZ29" s="64" t="s">
        <v>28</v>
      </c>
      <c r="FAA29" s="64" t="s">
        <v>3125</v>
      </c>
      <c r="FAB29" s="64" t="s">
        <v>28</v>
      </c>
      <c r="FAC29" s="64" t="s">
        <v>3125</v>
      </c>
      <c r="FAD29" s="64" t="s">
        <v>28</v>
      </c>
      <c r="FAE29" s="64" t="s">
        <v>3125</v>
      </c>
      <c r="FAF29" s="64" t="s">
        <v>28</v>
      </c>
      <c r="FAG29" s="64" t="s">
        <v>3125</v>
      </c>
      <c r="FAH29" s="64" t="s">
        <v>28</v>
      </c>
      <c r="FAI29" s="64" t="s">
        <v>3125</v>
      </c>
      <c r="FAJ29" s="64" t="s">
        <v>28</v>
      </c>
      <c r="FAK29" s="64" t="s">
        <v>3125</v>
      </c>
      <c r="FAL29" s="64" t="s">
        <v>28</v>
      </c>
      <c r="FAM29" s="64" t="s">
        <v>3125</v>
      </c>
      <c r="FAN29" s="64" t="s">
        <v>28</v>
      </c>
      <c r="FAO29" s="64" t="s">
        <v>3125</v>
      </c>
      <c r="FAP29" s="64" t="s">
        <v>28</v>
      </c>
      <c r="FAQ29" s="64" t="s">
        <v>3125</v>
      </c>
      <c r="FAR29" s="64" t="s">
        <v>28</v>
      </c>
      <c r="FAS29" s="64" t="s">
        <v>3125</v>
      </c>
      <c r="FAT29" s="64" t="s">
        <v>28</v>
      </c>
      <c r="FAU29" s="64" t="s">
        <v>3125</v>
      </c>
      <c r="FAV29" s="64" t="s">
        <v>28</v>
      </c>
      <c r="FAW29" s="64" t="s">
        <v>3125</v>
      </c>
      <c r="FAX29" s="64" t="s">
        <v>28</v>
      </c>
      <c r="FAY29" s="64" t="s">
        <v>3125</v>
      </c>
      <c r="FAZ29" s="64" t="s">
        <v>28</v>
      </c>
      <c r="FBA29" s="64" t="s">
        <v>3125</v>
      </c>
      <c r="FBB29" s="64" t="s">
        <v>28</v>
      </c>
      <c r="FBC29" s="64" t="s">
        <v>3125</v>
      </c>
      <c r="FBD29" s="64" t="s">
        <v>28</v>
      </c>
      <c r="FBE29" s="64" t="s">
        <v>3125</v>
      </c>
      <c r="FBF29" s="64" t="s">
        <v>28</v>
      </c>
      <c r="FBG29" s="64" t="s">
        <v>3125</v>
      </c>
      <c r="FBH29" s="64" t="s">
        <v>28</v>
      </c>
      <c r="FBI29" s="64" t="s">
        <v>3125</v>
      </c>
      <c r="FBJ29" s="64" t="s">
        <v>28</v>
      </c>
      <c r="FBK29" s="64" t="s">
        <v>3125</v>
      </c>
      <c r="FBL29" s="64" t="s">
        <v>28</v>
      </c>
      <c r="FBM29" s="64" t="s">
        <v>3125</v>
      </c>
      <c r="FBN29" s="64" t="s">
        <v>28</v>
      </c>
      <c r="FBO29" s="64" t="s">
        <v>3125</v>
      </c>
      <c r="FBP29" s="64" t="s">
        <v>28</v>
      </c>
      <c r="FBQ29" s="64" t="s">
        <v>3125</v>
      </c>
      <c r="FBR29" s="64" t="s">
        <v>28</v>
      </c>
      <c r="FBS29" s="64" t="s">
        <v>3125</v>
      </c>
      <c r="FBT29" s="64" t="s">
        <v>28</v>
      </c>
      <c r="FBU29" s="64" t="s">
        <v>3125</v>
      </c>
      <c r="FBV29" s="64" t="s">
        <v>28</v>
      </c>
      <c r="FBW29" s="64" t="s">
        <v>3125</v>
      </c>
      <c r="FBX29" s="64" t="s">
        <v>28</v>
      </c>
      <c r="FBY29" s="64" t="s">
        <v>3125</v>
      </c>
      <c r="FBZ29" s="64" t="s">
        <v>28</v>
      </c>
      <c r="FCA29" s="64" t="s">
        <v>3125</v>
      </c>
      <c r="FCB29" s="64" t="s">
        <v>28</v>
      </c>
      <c r="FCC29" s="64" t="s">
        <v>3125</v>
      </c>
      <c r="FCD29" s="64" t="s">
        <v>28</v>
      </c>
      <c r="FCE29" s="64" t="s">
        <v>3125</v>
      </c>
      <c r="FCF29" s="64" t="s">
        <v>28</v>
      </c>
      <c r="FCG29" s="64" t="s">
        <v>3125</v>
      </c>
      <c r="FCH29" s="64" t="s">
        <v>28</v>
      </c>
      <c r="FCI29" s="64" t="s">
        <v>3125</v>
      </c>
      <c r="FCJ29" s="64" t="s">
        <v>28</v>
      </c>
      <c r="FCK29" s="64" t="s">
        <v>3125</v>
      </c>
      <c r="FCL29" s="64" t="s">
        <v>28</v>
      </c>
      <c r="FCM29" s="64" t="s">
        <v>3125</v>
      </c>
      <c r="FCN29" s="64" t="s">
        <v>28</v>
      </c>
      <c r="FCO29" s="64" t="s">
        <v>3125</v>
      </c>
      <c r="FCP29" s="64" t="s">
        <v>28</v>
      </c>
      <c r="FCQ29" s="64" t="s">
        <v>3125</v>
      </c>
      <c r="FCR29" s="64" t="s">
        <v>28</v>
      </c>
      <c r="FCS29" s="64" t="s">
        <v>3125</v>
      </c>
      <c r="FCT29" s="64" t="s">
        <v>28</v>
      </c>
      <c r="FCU29" s="64" t="s">
        <v>3125</v>
      </c>
      <c r="FCV29" s="64" t="s">
        <v>28</v>
      </c>
      <c r="FCW29" s="64" t="s">
        <v>3125</v>
      </c>
      <c r="FCX29" s="64" t="s">
        <v>28</v>
      </c>
      <c r="FCY29" s="64" t="s">
        <v>3125</v>
      </c>
      <c r="FCZ29" s="64" t="s">
        <v>28</v>
      </c>
      <c r="FDA29" s="64" t="s">
        <v>3125</v>
      </c>
      <c r="FDB29" s="64" t="s">
        <v>28</v>
      </c>
      <c r="FDC29" s="64" t="s">
        <v>3125</v>
      </c>
      <c r="FDD29" s="64" t="s">
        <v>28</v>
      </c>
      <c r="FDE29" s="64" t="s">
        <v>3125</v>
      </c>
      <c r="FDF29" s="64" t="s">
        <v>28</v>
      </c>
      <c r="FDG29" s="64" t="s">
        <v>3125</v>
      </c>
      <c r="FDH29" s="64" t="s">
        <v>28</v>
      </c>
      <c r="FDI29" s="64" t="s">
        <v>3125</v>
      </c>
      <c r="FDJ29" s="64" t="s">
        <v>28</v>
      </c>
      <c r="FDK29" s="64" t="s">
        <v>3125</v>
      </c>
      <c r="FDL29" s="64" t="s">
        <v>28</v>
      </c>
      <c r="FDM29" s="64" t="s">
        <v>3125</v>
      </c>
      <c r="FDN29" s="64" t="s">
        <v>28</v>
      </c>
      <c r="FDO29" s="64" t="s">
        <v>3125</v>
      </c>
      <c r="FDP29" s="64" t="s">
        <v>28</v>
      </c>
      <c r="FDQ29" s="64" t="s">
        <v>3125</v>
      </c>
      <c r="FDR29" s="64" t="s">
        <v>28</v>
      </c>
      <c r="FDS29" s="64" t="s">
        <v>3125</v>
      </c>
      <c r="FDT29" s="64" t="s">
        <v>28</v>
      </c>
      <c r="FDU29" s="64" t="s">
        <v>3125</v>
      </c>
      <c r="FDV29" s="64" t="s">
        <v>28</v>
      </c>
      <c r="FDW29" s="64" t="s">
        <v>3125</v>
      </c>
      <c r="FDX29" s="64" t="s">
        <v>28</v>
      </c>
      <c r="FDY29" s="64" t="s">
        <v>3125</v>
      </c>
      <c r="FDZ29" s="64" t="s">
        <v>28</v>
      </c>
      <c r="FEA29" s="64" t="s">
        <v>3125</v>
      </c>
      <c r="FEB29" s="64" t="s">
        <v>28</v>
      </c>
      <c r="FEC29" s="64" t="s">
        <v>3125</v>
      </c>
      <c r="FED29" s="64" t="s">
        <v>28</v>
      </c>
      <c r="FEE29" s="64" t="s">
        <v>3125</v>
      </c>
      <c r="FEF29" s="64" t="s">
        <v>28</v>
      </c>
      <c r="FEG29" s="64" t="s">
        <v>3125</v>
      </c>
      <c r="FEH29" s="64" t="s">
        <v>28</v>
      </c>
      <c r="FEI29" s="64" t="s">
        <v>3125</v>
      </c>
      <c r="FEJ29" s="64" t="s">
        <v>28</v>
      </c>
      <c r="FEK29" s="64" t="s">
        <v>3125</v>
      </c>
      <c r="FEL29" s="64" t="s">
        <v>28</v>
      </c>
      <c r="FEM29" s="64" t="s">
        <v>3125</v>
      </c>
      <c r="FEN29" s="64" t="s">
        <v>28</v>
      </c>
      <c r="FEO29" s="64" t="s">
        <v>3125</v>
      </c>
      <c r="FEP29" s="64" t="s">
        <v>28</v>
      </c>
      <c r="FEQ29" s="64" t="s">
        <v>3125</v>
      </c>
      <c r="FER29" s="64" t="s">
        <v>28</v>
      </c>
      <c r="FES29" s="64" t="s">
        <v>3125</v>
      </c>
      <c r="FET29" s="64" t="s">
        <v>28</v>
      </c>
      <c r="FEU29" s="64" t="s">
        <v>3125</v>
      </c>
      <c r="FEV29" s="64" t="s">
        <v>28</v>
      </c>
      <c r="FEW29" s="64" t="s">
        <v>3125</v>
      </c>
      <c r="FEX29" s="64" t="s">
        <v>28</v>
      </c>
      <c r="FEY29" s="64" t="s">
        <v>3125</v>
      </c>
      <c r="FEZ29" s="64" t="s">
        <v>28</v>
      </c>
      <c r="FFA29" s="64" t="s">
        <v>3125</v>
      </c>
      <c r="FFB29" s="64" t="s">
        <v>28</v>
      </c>
      <c r="FFC29" s="64" t="s">
        <v>3125</v>
      </c>
      <c r="FFD29" s="64" t="s">
        <v>28</v>
      </c>
      <c r="FFE29" s="64" t="s">
        <v>3125</v>
      </c>
      <c r="FFF29" s="64" t="s">
        <v>28</v>
      </c>
      <c r="FFG29" s="64" t="s">
        <v>3125</v>
      </c>
      <c r="FFH29" s="64" t="s">
        <v>28</v>
      </c>
      <c r="FFI29" s="64" t="s">
        <v>3125</v>
      </c>
      <c r="FFJ29" s="64" t="s">
        <v>28</v>
      </c>
      <c r="FFK29" s="64" t="s">
        <v>3125</v>
      </c>
      <c r="FFL29" s="64" t="s">
        <v>28</v>
      </c>
      <c r="FFM29" s="64" t="s">
        <v>3125</v>
      </c>
      <c r="FFN29" s="64" t="s">
        <v>28</v>
      </c>
      <c r="FFO29" s="64" t="s">
        <v>3125</v>
      </c>
      <c r="FFP29" s="64" t="s">
        <v>28</v>
      </c>
      <c r="FFQ29" s="64" t="s">
        <v>3125</v>
      </c>
      <c r="FFR29" s="64" t="s">
        <v>28</v>
      </c>
      <c r="FFS29" s="64" t="s">
        <v>3125</v>
      </c>
      <c r="FFT29" s="64" t="s">
        <v>28</v>
      </c>
      <c r="FFU29" s="64" t="s">
        <v>3125</v>
      </c>
      <c r="FFV29" s="64" t="s">
        <v>28</v>
      </c>
      <c r="FFW29" s="64" t="s">
        <v>3125</v>
      </c>
      <c r="FFX29" s="64" t="s">
        <v>28</v>
      </c>
      <c r="FFY29" s="64" t="s">
        <v>3125</v>
      </c>
      <c r="FFZ29" s="64" t="s">
        <v>28</v>
      </c>
      <c r="FGA29" s="64" t="s">
        <v>3125</v>
      </c>
      <c r="FGB29" s="64" t="s">
        <v>28</v>
      </c>
      <c r="FGC29" s="64" t="s">
        <v>3125</v>
      </c>
      <c r="FGD29" s="64" t="s">
        <v>28</v>
      </c>
      <c r="FGE29" s="64" t="s">
        <v>3125</v>
      </c>
      <c r="FGF29" s="64" t="s">
        <v>28</v>
      </c>
      <c r="FGG29" s="64" t="s">
        <v>3125</v>
      </c>
      <c r="FGH29" s="64" t="s">
        <v>28</v>
      </c>
      <c r="FGI29" s="64" t="s">
        <v>3125</v>
      </c>
      <c r="FGJ29" s="64" t="s">
        <v>28</v>
      </c>
      <c r="FGK29" s="64" t="s">
        <v>3125</v>
      </c>
      <c r="FGL29" s="64" t="s">
        <v>28</v>
      </c>
      <c r="FGM29" s="64" t="s">
        <v>3125</v>
      </c>
      <c r="FGN29" s="64" t="s">
        <v>28</v>
      </c>
      <c r="FGO29" s="64" t="s">
        <v>3125</v>
      </c>
      <c r="FGP29" s="64" t="s">
        <v>28</v>
      </c>
      <c r="FGQ29" s="64" t="s">
        <v>3125</v>
      </c>
      <c r="FGR29" s="64" t="s">
        <v>28</v>
      </c>
      <c r="FGS29" s="64" t="s">
        <v>3125</v>
      </c>
      <c r="FGT29" s="64" t="s">
        <v>28</v>
      </c>
      <c r="FGU29" s="64" t="s">
        <v>3125</v>
      </c>
      <c r="FGV29" s="64" t="s">
        <v>28</v>
      </c>
      <c r="FGW29" s="64" t="s">
        <v>3125</v>
      </c>
      <c r="FGX29" s="64" t="s">
        <v>28</v>
      </c>
      <c r="FGY29" s="64" t="s">
        <v>3125</v>
      </c>
      <c r="FGZ29" s="64" t="s">
        <v>28</v>
      </c>
      <c r="FHA29" s="64" t="s">
        <v>3125</v>
      </c>
      <c r="FHB29" s="64" t="s">
        <v>28</v>
      </c>
      <c r="FHC29" s="64" t="s">
        <v>3125</v>
      </c>
      <c r="FHD29" s="64" t="s">
        <v>28</v>
      </c>
      <c r="FHE29" s="64" t="s">
        <v>3125</v>
      </c>
      <c r="FHF29" s="64" t="s">
        <v>28</v>
      </c>
      <c r="FHG29" s="64" t="s">
        <v>3125</v>
      </c>
      <c r="FHH29" s="64" t="s">
        <v>28</v>
      </c>
      <c r="FHI29" s="64" t="s">
        <v>3125</v>
      </c>
      <c r="FHJ29" s="64" t="s">
        <v>28</v>
      </c>
      <c r="FHK29" s="64" t="s">
        <v>3125</v>
      </c>
      <c r="FHL29" s="64" t="s">
        <v>28</v>
      </c>
      <c r="FHM29" s="64" t="s">
        <v>3125</v>
      </c>
      <c r="FHN29" s="64" t="s">
        <v>28</v>
      </c>
      <c r="FHO29" s="64" t="s">
        <v>3125</v>
      </c>
      <c r="FHP29" s="64" t="s">
        <v>28</v>
      </c>
      <c r="FHQ29" s="64" t="s">
        <v>3125</v>
      </c>
      <c r="FHR29" s="64" t="s">
        <v>28</v>
      </c>
      <c r="FHS29" s="64" t="s">
        <v>3125</v>
      </c>
      <c r="FHT29" s="64" t="s">
        <v>28</v>
      </c>
      <c r="FHU29" s="64" t="s">
        <v>3125</v>
      </c>
      <c r="FHV29" s="64" t="s">
        <v>28</v>
      </c>
      <c r="FHW29" s="64" t="s">
        <v>3125</v>
      </c>
      <c r="FHX29" s="64" t="s">
        <v>28</v>
      </c>
      <c r="FHY29" s="64" t="s">
        <v>3125</v>
      </c>
      <c r="FHZ29" s="64" t="s">
        <v>28</v>
      </c>
      <c r="FIA29" s="64" t="s">
        <v>3125</v>
      </c>
      <c r="FIB29" s="64" t="s">
        <v>28</v>
      </c>
      <c r="FIC29" s="64" t="s">
        <v>3125</v>
      </c>
      <c r="FID29" s="64" t="s">
        <v>28</v>
      </c>
      <c r="FIE29" s="64" t="s">
        <v>3125</v>
      </c>
      <c r="FIF29" s="64" t="s">
        <v>28</v>
      </c>
      <c r="FIG29" s="64" t="s">
        <v>3125</v>
      </c>
      <c r="FIH29" s="64" t="s">
        <v>28</v>
      </c>
      <c r="FII29" s="64" t="s">
        <v>3125</v>
      </c>
      <c r="FIJ29" s="64" t="s">
        <v>28</v>
      </c>
      <c r="FIK29" s="64" t="s">
        <v>3125</v>
      </c>
      <c r="FIL29" s="64" t="s">
        <v>28</v>
      </c>
      <c r="FIM29" s="64" t="s">
        <v>3125</v>
      </c>
      <c r="FIN29" s="64" t="s">
        <v>28</v>
      </c>
      <c r="FIO29" s="64" t="s">
        <v>3125</v>
      </c>
      <c r="FIP29" s="64" t="s">
        <v>28</v>
      </c>
      <c r="FIQ29" s="64" t="s">
        <v>3125</v>
      </c>
      <c r="FIR29" s="64" t="s">
        <v>28</v>
      </c>
      <c r="FIS29" s="64" t="s">
        <v>3125</v>
      </c>
      <c r="FIT29" s="64" t="s">
        <v>28</v>
      </c>
      <c r="FIU29" s="64" t="s">
        <v>3125</v>
      </c>
      <c r="FIV29" s="64" t="s">
        <v>28</v>
      </c>
      <c r="FIW29" s="64" t="s">
        <v>3125</v>
      </c>
      <c r="FIX29" s="64" t="s">
        <v>28</v>
      </c>
      <c r="FIY29" s="64" t="s">
        <v>3125</v>
      </c>
      <c r="FIZ29" s="64" t="s">
        <v>28</v>
      </c>
      <c r="FJA29" s="64" t="s">
        <v>3125</v>
      </c>
      <c r="FJB29" s="64" t="s">
        <v>28</v>
      </c>
      <c r="FJC29" s="64" t="s">
        <v>3125</v>
      </c>
      <c r="FJD29" s="64" t="s">
        <v>28</v>
      </c>
      <c r="FJE29" s="64" t="s">
        <v>3125</v>
      </c>
      <c r="FJF29" s="64" t="s">
        <v>28</v>
      </c>
      <c r="FJG29" s="64" t="s">
        <v>3125</v>
      </c>
      <c r="FJH29" s="64" t="s">
        <v>28</v>
      </c>
      <c r="FJI29" s="64" t="s">
        <v>3125</v>
      </c>
      <c r="FJJ29" s="64" t="s">
        <v>28</v>
      </c>
      <c r="FJK29" s="64" t="s">
        <v>3125</v>
      </c>
      <c r="FJL29" s="64" t="s">
        <v>28</v>
      </c>
      <c r="FJM29" s="64" t="s">
        <v>3125</v>
      </c>
      <c r="FJN29" s="64" t="s">
        <v>28</v>
      </c>
      <c r="FJO29" s="64" t="s">
        <v>3125</v>
      </c>
      <c r="FJP29" s="64" t="s">
        <v>28</v>
      </c>
      <c r="FJQ29" s="64" t="s">
        <v>3125</v>
      </c>
      <c r="FJR29" s="64" t="s">
        <v>28</v>
      </c>
      <c r="FJS29" s="64" t="s">
        <v>3125</v>
      </c>
      <c r="FJT29" s="64" t="s">
        <v>28</v>
      </c>
      <c r="FJU29" s="64" t="s">
        <v>3125</v>
      </c>
      <c r="FJV29" s="64" t="s">
        <v>28</v>
      </c>
      <c r="FJW29" s="64" t="s">
        <v>3125</v>
      </c>
      <c r="FJX29" s="64" t="s">
        <v>28</v>
      </c>
      <c r="FJY29" s="64" t="s">
        <v>3125</v>
      </c>
      <c r="FJZ29" s="64" t="s">
        <v>28</v>
      </c>
      <c r="FKA29" s="64" t="s">
        <v>3125</v>
      </c>
      <c r="FKB29" s="64" t="s">
        <v>28</v>
      </c>
      <c r="FKC29" s="64" t="s">
        <v>3125</v>
      </c>
      <c r="FKD29" s="64" t="s">
        <v>28</v>
      </c>
      <c r="FKE29" s="64" t="s">
        <v>3125</v>
      </c>
      <c r="FKF29" s="64" t="s">
        <v>28</v>
      </c>
      <c r="FKG29" s="64" t="s">
        <v>3125</v>
      </c>
      <c r="FKH29" s="64" t="s">
        <v>28</v>
      </c>
      <c r="FKI29" s="64" t="s">
        <v>3125</v>
      </c>
      <c r="FKJ29" s="64" t="s">
        <v>28</v>
      </c>
      <c r="FKK29" s="64" t="s">
        <v>3125</v>
      </c>
      <c r="FKL29" s="64" t="s">
        <v>28</v>
      </c>
      <c r="FKM29" s="64" t="s">
        <v>3125</v>
      </c>
      <c r="FKN29" s="64" t="s">
        <v>28</v>
      </c>
      <c r="FKO29" s="64" t="s">
        <v>3125</v>
      </c>
      <c r="FKP29" s="64" t="s">
        <v>28</v>
      </c>
      <c r="FKQ29" s="64" t="s">
        <v>3125</v>
      </c>
      <c r="FKR29" s="64" t="s">
        <v>28</v>
      </c>
      <c r="FKS29" s="64" t="s">
        <v>3125</v>
      </c>
      <c r="FKT29" s="64" t="s">
        <v>28</v>
      </c>
      <c r="FKU29" s="64" t="s">
        <v>3125</v>
      </c>
      <c r="FKV29" s="64" t="s">
        <v>28</v>
      </c>
      <c r="FKW29" s="64" t="s">
        <v>3125</v>
      </c>
      <c r="FKX29" s="64" t="s">
        <v>28</v>
      </c>
      <c r="FKY29" s="64" t="s">
        <v>3125</v>
      </c>
      <c r="FKZ29" s="64" t="s">
        <v>28</v>
      </c>
      <c r="FLA29" s="64" t="s">
        <v>3125</v>
      </c>
      <c r="FLB29" s="64" t="s">
        <v>28</v>
      </c>
      <c r="FLC29" s="64" t="s">
        <v>3125</v>
      </c>
      <c r="FLD29" s="64" t="s">
        <v>28</v>
      </c>
      <c r="FLE29" s="64" t="s">
        <v>3125</v>
      </c>
      <c r="FLF29" s="64" t="s">
        <v>28</v>
      </c>
      <c r="FLG29" s="64" t="s">
        <v>3125</v>
      </c>
      <c r="FLH29" s="64" t="s">
        <v>28</v>
      </c>
      <c r="FLI29" s="64" t="s">
        <v>3125</v>
      </c>
      <c r="FLJ29" s="64" t="s">
        <v>28</v>
      </c>
      <c r="FLK29" s="64" t="s">
        <v>3125</v>
      </c>
      <c r="FLL29" s="64" t="s">
        <v>28</v>
      </c>
      <c r="FLM29" s="64" t="s">
        <v>3125</v>
      </c>
      <c r="FLN29" s="64" t="s">
        <v>28</v>
      </c>
      <c r="FLO29" s="64" t="s">
        <v>3125</v>
      </c>
      <c r="FLP29" s="64" t="s">
        <v>28</v>
      </c>
      <c r="FLQ29" s="64" t="s">
        <v>3125</v>
      </c>
      <c r="FLR29" s="64" t="s">
        <v>28</v>
      </c>
      <c r="FLS29" s="64" t="s">
        <v>3125</v>
      </c>
      <c r="FLT29" s="64" t="s">
        <v>28</v>
      </c>
      <c r="FLU29" s="64" t="s">
        <v>3125</v>
      </c>
      <c r="FLV29" s="64" t="s">
        <v>28</v>
      </c>
      <c r="FLW29" s="64" t="s">
        <v>3125</v>
      </c>
      <c r="FLX29" s="64" t="s">
        <v>28</v>
      </c>
      <c r="FLY29" s="64" t="s">
        <v>3125</v>
      </c>
      <c r="FLZ29" s="64" t="s">
        <v>28</v>
      </c>
      <c r="FMA29" s="64" t="s">
        <v>3125</v>
      </c>
      <c r="FMB29" s="64" t="s">
        <v>28</v>
      </c>
      <c r="FMC29" s="64" t="s">
        <v>3125</v>
      </c>
      <c r="FMD29" s="64" t="s">
        <v>28</v>
      </c>
      <c r="FME29" s="64" t="s">
        <v>3125</v>
      </c>
      <c r="FMF29" s="64" t="s">
        <v>28</v>
      </c>
      <c r="FMG29" s="64" t="s">
        <v>3125</v>
      </c>
      <c r="FMH29" s="64" t="s">
        <v>28</v>
      </c>
      <c r="FMI29" s="64" t="s">
        <v>3125</v>
      </c>
      <c r="FMJ29" s="64" t="s">
        <v>28</v>
      </c>
      <c r="FMK29" s="64" t="s">
        <v>3125</v>
      </c>
      <c r="FML29" s="64" t="s">
        <v>28</v>
      </c>
      <c r="FMM29" s="64" t="s">
        <v>3125</v>
      </c>
      <c r="FMN29" s="64" t="s">
        <v>28</v>
      </c>
      <c r="FMO29" s="64" t="s">
        <v>3125</v>
      </c>
      <c r="FMP29" s="64" t="s">
        <v>28</v>
      </c>
      <c r="FMQ29" s="64" t="s">
        <v>3125</v>
      </c>
      <c r="FMR29" s="64" t="s">
        <v>28</v>
      </c>
      <c r="FMS29" s="64" t="s">
        <v>3125</v>
      </c>
      <c r="FMT29" s="64" t="s">
        <v>28</v>
      </c>
      <c r="FMU29" s="64" t="s">
        <v>3125</v>
      </c>
      <c r="FMV29" s="64" t="s">
        <v>28</v>
      </c>
      <c r="FMW29" s="64" t="s">
        <v>3125</v>
      </c>
      <c r="FMX29" s="64" t="s">
        <v>28</v>
      </c>
      <c r="FMY29" s="64" t="s">
        <v>3125</v>
      </c>
      <c r="FMZ29" s="64" t="s">
        <v>28</v>
      </c>
      <c r="FNA29" s="64" t="s">
        <v>3125</v>
      </c>
      <c r="FNB29" s="64" t="s">
        <v>28</v>
      </c>
      <c r="FNC29" s="64" t="s">
        <v>3125</v>
      </c>
      <c r="FND29" s="64" t="s">
        <v>28</v>
      </c>
      <c r="FNE29" s="64" t="s">
        <v>3125</v>
      </c>
      <c r="FNF29" s="64" t="s">
        <v>28</v>
      </c>
      <c r="FNG29" s="64" t="s">
        <v>3125</v>
      </c>
      <c r="FNH29" s="64" t="s">
        <v>28</v>
      </c>
      <c r="FNI29" s="64" t="s">
        <v>3125</v>
      </c>
      <c r="FNJ29" s="64" t="s">
        <v>28</v>
      </c>
      <c r="FNK29" s="64" t="s">
        <v>3125</v>
      </c>
      <c r="FNL29" s="64" t="s">
        <v>28</v>
      </c>
      <c r="FNM29" s="64" t="s">
        <v>3125</v>
      </c>
      <c r="FNN29" s="64" t="s">
        <v>28</v>
      </c>
      <c r="FNO29" s="64" t="s">
        <v>3125</v>
      </c>
      <c r="FNP29" s="64" t="s">
        <v>28</v>
      </c>
      <c r="FNQ29" s="64" t="s">
        <v>3125</v>
      </c>
      <c r="FNR29" s="64" t="s">
        <v>28</v>
      </c>
      <c r="FNS29" s="64" t="s">
        <v>3125</v>
      </c>
      <c r="FNT29" s="64" t="s">
        <v>28</v>
      </c>
      <c r="FNU29" s="64" t="s">
        <v>3125</v>
      </c>
      <c r="FNV29" s="64" t="s">
        <v>28</v>
      </c>
      <c r="FNW29" s="64" t="s">
        <v>3125</v>
      </c>
      <c r="FNX29" s="64" t="s">
        <v>28</v>
      </c>
      <c r="FNY29" s="64" t="s">
        <v>3125</v>
      </c>
      <c r="FNZ29" s="64" t="s">
        <v>28</v>
      </c>
      <c r="FOA29" s="64" t="s">
        <v>3125</v>
      </c>
      <c r="FOB29" s="64" t="s">
        <v>28</v>
      </c>
      <c r="FOC29" s="64" t="s">
        <v>3125</v>
      </c>
      <c r="FOD29" s="64" t="s">
        <v>28</v>
      </c>
      <c r="FOE29" s="64" t="s">
        <v>3125</v>
      </c>
      <c r="FOF29" s="64" t="s">
        <v>28</v>
      </c>
      <c r="FOG29" s="64" t="s">
        <v>3125</v>
      </c>
      <c r="FOH29" s="64" t="s">
        <v>28</v>
      </c>
      <c r="FOI29" s="64" t="s">
        <v>3125</v>
      </c>
      <c r="FOJ29" s="64" t="s">
        <v>28</v>
      </c>
      <c r="FOK29" s="64" t="s">
        <v>3125</v>
      </c>
      <c r="FOL29" s="64" t="s">
        <v>28</v>
      </c>
      <c r="FOM29" s="64" t="s">
        <v>3125</v>
      </c>
      <c r="FON29" s="64" t="s">
        <v>28</v>
      </c>
      <c r="FOO29" s="64" t="s">
        <v>3125</v>
      </c>
      <c r="FOP29" s="64" t="s">
        <v>28</v>
      </c>
      <c r="FOQ29" s="64" t="s">
        <v>3125</v>
      </c>
      <c r="FOR29" s="64" t="s">
        <v>28</v>
      </c>
      <c r="FOS29" s="64" t="s">
        <v>3125</v>
      </c>
      <c r="FOT29" s="64" t="s">
        <v>28</v>
      </c>
      <c r="FOU29" s="64" t="s">
        <v>3125</v>
      </c>
      <c r="FOV29" s="64" t="s">
        <v>28</v>
      </c>
      <c r="FOW29" s="64" t="s">
        <v>3125</v>
      </c>
      <c r="FOX29" s="64" t="s">
        <v>28</v>
      </c>
      <c r="FOY29" s="64" t="s">
        <v>3125</v>
      </c>
      <c r="FOZ29" s="64" t="s">
        <v>28</v>
      </c>
      <c r="FPA29" s="64" t="s">
        <v>3125</v>
      </c>
      <c r="FPB29" s="64" t="s">
        <v>28</v>
      </c>
      <c r="FPC29" s="64" t="s">
        <v>3125</v>
      </c>
      <c r="FPD29" s="64" t="s">
        <v>28</v>
      </c>
      <c r="FPE29" s="64" t="s">
        <v>3125</v>
      </c>
      <c r="FPF29" s="64" t="s">
        <v>28</v>
      </c>
      <c r="FPG29" s="64" t="s">
        <v>3125</v>
      </c>
      <c r="FPH29" s="64" t="s">
        <v>28</v>
      </c>
      <c r="FPI29" s="64" t="s">
        <v>3125</v>
      </c>
      <c r="FPJ29" s="64" t="s">
        <v>28</v>
      </c>
      <c r="FPK29" s="64" t="s">
        <v>3125</v>
      </c>
      <c r="FPL29" s="64" t="s">
        <v>28</v>
      </c>
      <c r="FPM29" s="64" t="s">
        <v>3125</v>
      </c>
      <c r="FPN29" s="64" t="s">
        <v>28</v>
      </c>
      <c r="FPO29" s="64" t="s">
        <v>3125</v>
      </c>
      <c r="FPP29" s="64" t="s">
        <v>28</v>
      </c>
      <c r="FPQ29" s="64" t="s">
        <v>3125</v>
      </c>
      <c r="FPR29" s="64" t="s">
        <v>28</v>
      </c>
      <c r="FPS29" s="64" t="s">
        <v>3125</v>
      </c>
      <c r="FPT29" s="64" t="s">
        <v>28</v>
      </c>
      <c r="FPU29" s="64" t="s">
        <v>3125</v>
      </c>
      <c r="FPV29" s="64" t="s">
        <v>28</v>
      </c>
      <c r="FPW29" s="64" t="s">
        <v>3125</v>
      </c>
      <c r="FPX29" s="64" t="s">
        <v>28</v>
      </c>
      <c r="FPY29" s="64" t="s">
        <v>3125</v>
      </c>
      <c r="FPZ29" s="64" t="s">
        <v>28</v>
      </c>
      <c r="FQA29" s="64" t="s">
        <v>3125</v>
      </c>
      <c r="FQB29" s="64" t="s">
        <v>28</v>
      </c>
      <c r="FQC29" s="64" t="s">
        <v>3125</v>
      </c>
      <c r="FQD29" s="64" t="s">
        <v>28</v>
      </c>
      <c r="FQE29" s="64" t="s">
        <v>3125</v>
      </c>
      <c r="FQF29" s="64" t="s">
        <v>28</v>
      </c>
      <c r="FQG29" s="64" t="s">
        <v>3125</v>
      </c>
      <c r="FQH29" s="64" t="s">
        <v>28</v>
      </c>
      <c r="FQI29" s="64" t="s">
        <v>3125</v>
      </c>
      <c r="FQJ29" s="64" t="s">
        <v>28</v>
      </c>
      <c r="FQK29" s="64" t="s">
        <v>3125</v>
      </c>
      <c r="FQL29" s="64" t="s">
        <v>28</v>
      </c>
      <c r="FQM29" s="64" t="s">
        <v>3125</v>
      </c>
      <c r="FQN29" s="64" t="s">
        <v>28</v>
      </c>
      <c r="FQO29" s="64" t="s">
        <v>3125</v>
      </c>
      <c r="FQP29" s="64" t="s">
        <v>28</v>
      </c>
      <c r="FQQ29" s="64" t="s">
        <v>3125</v>
      </c>
      <c r="FQR29" s="64" t="s">
        <v>28</v>
      </c>
      <c r="FQS29" s="64" t="s">
        <v>3125</v>
      </c>
      <c r="FQT29" s="64" t="s">
        <v>28</v>
      </c>
      <c r="FQU29" s="64" t="s">
        <v>3125</v>
      </c>
      <c r="FQV29" s="64" t="s">
        <v>28</v>
      </c>
      <c r="FQW29" s="64" t="s">
        <v>3125</v>
      </c>
      <c r="FQX29" s="64" t="s">
        <v>28</v>
      </c>
      <c r="FQY29" s="64" t="s">
        <v>3125</v>
      </c>
      <c r="FQZ29" s="64" t="s">
        <v>28</v>
      </c>
      <c r="FRA29" s="64" t="s">
        <v>3125</v>
      </c>
      <c r="FRB29" s="64" t="s">
        <v>28</v>
      </c>
      <c r="FRC29" s="64" t="s">
        <v>3125</v>
      </c>
      <c r="FRD29" s="64" t="s">
        <v>28</v>
      </c>
      <c r="FRE29" s="64" t="s">
        <v>3125</v>
      </c>
      <c r="FRF29" s="64" t="s">
        <v>28</v>
      </c>
      <c r="FRG29" s="64" t="s">
        <v>3125</v>
      </c>
      <c r="FRH29" s="64" t="s">
        <v>28</v>
      </c>
      <c r="FRI29" s="64" t="s">
        <v>3125</v>
      </c>
      <c r="FRJ29" s="64" t="s">
        <v>28</v>
      </c>
      <c r="FRK29" s="64" t="s">
        <v>3125</v>
      </c>
      <c r="FRL29" s="64" t="s">
        <v>28</v>
      </c>
      <c r="FRM29" s="64" t="s">
        <v>3125</v>
      </c>
      <c r="FRN29" s="64" t="s">
        <v>28</v>
      </c>
      <c r="FRO29" s="64" t="s">
        <v>3125</v>
      </c>
      <c r="FRP29" s="64" t="s">
        <v>28</v>
      </c>
      <c r="FRQ29" s="64" t="s">
        <v>3125</v>
      </c>
      <c r="FRR29" s="64" t="s">
        <v>28</v>
      </c>
      <c r="FRS29" s="64" t="s">
        <v>3125</v>
      </c>
      <c r="FRT29" s="64" t="s">
        <v>28</v>
      </c>
      <c r="FRU29" s="64" t="s">
        <v>3125</v>
      </c>
      <c r="FRV29" s="64" t="s">
        <v>28</v>
      </c>
      <c r="FRW29" s="64" t="s">
        <v>3125</v>
      </c>
      <c r="FRX29" s="64" t="s">
        <v>28</v>
      </c>
      <c r="FRY29" s="64" t="s">
        <v>3125</v>
      </c>
      <c r="FRZ29" s="64" t="s">
        <v>28</v>
      </c>
      <c r="FSA29" s="64" t="s">
        <v>3125</v>
      </c>
      <c r="FSB29" s="64" t="s">
        <v>28</v>
      </c>
      <c r="FSC29" s="64" t="s">
        <v>3125</v>
      </c>
      <c r="FSD29" s="64" t="s">
        <v>28</v>
      </c>
      <c r="FSE29" s="64" t="s">
        <v>3125</v>
      </c>
      <c r="FSF29" s="64" t="s">
        <v>28</v>
      </c>
      <c r="FSG29" s="64" t="s">
        <v>3125</v>
      </c>
      <c r="FSH29" s="64" t="s">
        <v>28</v>
      </c>
      <c r="FSI29" s="64" t="s">
        <v>3125</v>
      </c>
      <c r="FSJ29" s="64" t="s">
        <v>28</v>
      </c>
      <c r="FSK29" s="64" t="s">
        <v>3125</v>
      </c>
      <c r="FSL29" s="64" t="s">
        <v>28</v>
      </c>
      <c r="FSM29" s="64" t="s">
        <v>3125</v>
      </c>
      <c r="FSN29" s="64" t="s">
        <v>28</v>
      </c>
      <c r="FSO29" s="64" t="s">
        <v>3125</v>
      </c>
      <c r="FSP29" s="64" t="s">
        <v>28</v>
      </c>
      <c r="FSQ29" s="64" t="s">
        <v>3125</v>
      </c>
      <c r="FSR29" s="64" t="s">
        <v>28</v>
      </c>
      <c r="FSS29" s="64" t="s">
        <v>3125</v>
      </c>
      <c r="FST29" s="64" t="s">
        <v>28</v>
      </c>
      <c r="FSU29" s="64" t="s">
        <v>3125</v>
      </c>
      <c r="FSV29" s="64" t="s">
        <v>28</v>
      </c>
      <c r="FSW29" s="64" t="s">
        <v>3125</v>
      </c>
      <c r="FSX29" s="64" t="s">
        <v>28</v>
      </c>
      <c r="FSY29" s="64" t="s">
        <v>3125</v>
      </c>
      <c r="FSZ29" s="64" t="s">
        <v>28</v>
      </c>
      <c r="FTA29" s="64" t="s">
        <v>3125</v>
      </c>
      <c r="FTB29" s="64" t="s">
        <v>28</v>
      </c>
      <c r="FTC29" s="64" t="s">
        <v>3125</v>
      </c>
      <c r="FTD29" s="64" t="s">
        <v>28</v>
      </c>
      <c r="FTE29" s="64" t="s">
        <v>3125</v>
      </c>
      <c r="FTF29" s="64" t="s">
        <v>28</v>
      </c>
      <c r="FTG29" s="64" t="s">
        <v>3125</v>
      </c>
      <c r="FTH29" s="64" t="s">
        <v>28</v>
      </c>
      <c r="FTI29" s="64" t="s">
        <v>3125</v>
      </c>
      <c r="FTJ29" s="64" t="s">
        <v>28</v>
      </c>
      <c r="FTK29" s="64" t="s">
        <v>3125</v>
      </c>
      <c r="FTL29" s="64" t="s">
        <v>28</v>
      </c>
      <c r="FTM29" s="64" t="s">
        <v>3125</v>
      </c>
      <c r="FTN29" s="64" t="s">
        <v>28</v>
      </c>
      <c r="FTO29" s="64" t="s">
        <v>3125</v>
      </c>
      <c r="FTP29" s="64" t="s">
        <v>28</v>
      </c>
      <c r="FTQ29" s="64" t="s">
        <v>3125</v>
      </c>
      <c r="FTR29" s="64" t="s">
        <v>28</v>
      </c>
      <c r="FTS29" s="64" t="s">
        <v>3125</v>
      </c>
      <c r="FTT29" s="64" t="s">
        <v>28</v>
      </c>
      <c r="FTU29" s="64" t="s">
        <v>3125</v>
      </c>
      <c r="FTV29" s="64" t="s">
        <v>28</v>
      </c>
      <c r="FTW29" s="64" t="s">
        <v>3125</v>
      </c>
      <c r="FTX29" s="64" t="s">
        <v>28</v>
      </c>
      <c r="FTY29" s="64" t="s">
        <v>3125</v>
      </c>
      <c r="FTZ29" s="64" t="s">
        <v>28</v>
      </c>
      <c r="FUA29" s="64" t="s">
        <v>3125</v>
      </c>
      <c r="FUB29" s="64" t="s">
        <v>28</v>
      </c>
      <c r="FUC29" s="64" t="s">
        <v>3125</v>
      </c>
      <c r="FUD29" s="64" t="s">
        <v>28</v>
      </c>
      <c r="FUE29" s="64" t="s">
        <v>3125</v>
      </c>
      <c r="FUF29" s="64" t="s">
        <v>28</v>
      </c>
      <c r="FUG29" s="64" t="s">
        <v>3125</v>
      </c>
      <c r="FUH29" s="64" t="s">
        <v>28</v>
      </c>
      <c r="FUI29" s="64" t="s">
        <v>3125</v>
      </c>
      <c r="FUJ29" s="64" t="s">
        <v>28</v>
      </c>
      <c r="FUK29" s="64" t="s">
        <v>3125</v>
      </c>
      <c r="FUL29" s="64" t="s">
        <v>28</v>
      </c>
      <c r="FUM29" s="64" t="s">
        <v>3125</v>
      </c>
      <c r="FUN29" s="64" t="s">
        <v>28</v>
      </c>
      <c r="FUO29" s="64" t="s">
        <v>3125</v>
      </c>
      <c r="FUP29" s="64" t="s">
        <v>28</v>
      </c>
      <c r="FUQ29" s="64" t="s">
        <v>3125</v>
      </c>
      <c r="FUR29" s="64" t="s">
        <v>28</v>
      </c>
      <c r="FUS29" s="64" t="s">
        <v>3125</v>
      </c>
      <c r="FUT29" s="64" t="s">
        <v>28</v>
      </c>
      <c r="FUU29" s="64" t="s">
        <v>3125</v>
      </c>
      <c r="FUV29" s="64" t="s">
        <v>28</v>
      </c>
      <c r="FUW29" s="64" t="s">
        <v>3125</v>
      </c>
      <c r="FUX29" s="64" t="s">
        <v>28</v>
      </c>
      <c r="FUY29" s="64" t="s">
        <v>3125</v>
      </c>
      <c r="FUZ29" s="64" t="s">
        <v>28</v>
      </c>
      <c r="FVA29" s="64" t="s">
        <v>3125</v>
      </c>
      <c r="FVB29" s="64" t="s">
        <v>28</v>
      </c>
      <c r="FVC29" s="64" t="s">
        <v>3125</v>
      </c>
      <c r="FVD29" s="64" t="s">
        <v>28</v>
      </c>
      <c r="FVE29" s="64" t="s">
        <v>3125</v>
      </c>
      <c r="FVF29" s="64" t="s">
        <v>28</v>
      </c>
      <c r="FVG29" s="64" t="s">
        <v>3125</v>
      </c>
      <c r="FVH29" s="64" t="s">
        <v>28</v>
      </c>
      <c r="FVI29" s="64" t="s">
        <v>3125</v>
      </c>
      <c r="FVJ29" s="64" t="s">
        <v>28</v>
      </c>
      <c r="FVK29" s="64" t="s">
        <v>3125</v>
      </c>
      <c r="FVL29" s="64" t="s">
        <v>28</v>
      </c>
      <c r="FVM29" s="64" t="s">
        <v>3125</v>
      </c>
      <c r="FVN29" s="64" t="s">
        <v>28</v>
      </c>
      <c r="FVO29" s="64" t="s">
        <v>3125</v>
      </c>
      <c r="FVP29" s="64" t="s">
        <v>28</v>
      </c>
      <c r="FVQ29" s="64" t="s">
        <v>3125</v>
      </c>
      <c r="FVR29" s="64" t="s">
        <v>28</v>
      </c>
      <c r="FVS29" s="64" t="s">
        <v>3125</v>
      </c>
      <c r="FVT29" s="64" t="s">
        <v>28</v>
      </c>
      <c r="FVU29" s="64" t="s">
        <v>3125</v>
      </c>
      <c r="FVV29" s="64" t="s">
        <v>28</v>
      </c>
      <c r="FVW29" s="64" t="s">
        <v>3125</v>
      </c>
      <c r="FVX29" s="64" t="s">
        <v>28</v>
      </c>
      <c r="FVY29" s="64" t="s">
        <v>3125</v>
      </c>
      <c r="FVZ29" s="64" t="s">
        <v>28</v>
      </c>
      <c r="FWA29" s="64" t="s">
        <v>3125</v>
      </c>
      <c r="FWB29" s="64" t="s">
        <v>28</v>
      </c>
      <c r="FWC29" s="64" t="s">
        <v>3125</v>
      </c>
      <c r="FWD29" s="64" t="s">
        <v>28</v>
      </c>
      <c r="FWE29" s="64" t="s">
        <v>3125</v>
      </c>
      <c r="FWF29" s="64" t="s">
        <v>28</v>
      </c>
      <c r="FWG29" s="64" t="s">
        <v>3125</v>
      </c>
      <c r="FWH29" s="64" t="s">
        <v>28</v>
      </c>
      <c r="FWI29" s="64" t="s">
        <v>3125</v>
      </c>
      <c r="FWJ29" s="64" t="s">
        <v>28</v>
      </c>
      <c r="FWK29" s="64" t="s">
        <v>3125</v>
      </c>
      <c r="FWL29" s="64" t="s">
        <v>28</v>
      </c>
      <c r="FWM29" s="64" t="s">
        <v>3125</v>
      </c>
      <c r="FWN29" s="64" t="s">
        <v>28</v>
      </c>
      <c r="FWO29" s="64" t="s">
        <v>3125</v>
      </c>
      <c r="FWP29" s="64" t="s">
        <v>28</v>
      </c>
      <c r="FWQ29" s="64" t="s">
        <v>3125</v>
      </c>
      <c r="FWR29" s="64" t="s">
        <v>28</v>
      </c>
      <c r="FWS29" s="64" t="s">
        <v>3125</v>
      </c>
      <c r="FWT29" s="64" t="s">
        <v>28</v>
      </c>
      <c r="FWU29" s="64" t="s">
        <v>3125</v>
      </c>
      <c r="FWV29" s="64" t="s">
        <v>28</v>
      </c>
      <c r="FWW29" s="64" t="s">
        <v>3125</v>
      </c>
      <c r="FWX29" s="64" t="s">
        <v>28</v>
      </c>
      <c r="FWY29" s="64" t="s">
        <v>3125</v>
      </c>
      <c r="FWZ29" s="64" t="s">
        <v>28</v>
      </c>
      <c r="FXA29" s="64" t="s">
        <v>3125</v>
      </c>
      <c r="FXB29" s="64" t="s">
        <v>28</v>
      </c>
      <c r="FXC29" s="64" t="s">
        <v>3125</v>
      </c>
      <c r="FXD29" s="64" t="s">
        <v>28</v>
      </c>
      <c r="FXE29" s="64" t="s">
        <v>3125</v>
      </c>
      <c r="FXF29" s="64" t="s">
        <v>28</v>
      </c>
      <c r="FXG29" s="64" t="s">
        <v>3125</v>
      </c>
      <c r="FXH29" s="64" t="s">
        <v>28</v>
      </c>
      <c r="FXI29" s="64" t="s">
        <v>3125</v>
      </c>
      <c r="FXJ29" s="64" t="s">
        <v>28</v>
      </c>
      <c r="FXK29" s="64" t="s">
        <v>3125</v>
      </c>
      <c r="FXL29" s="64" t="s">
        <v>28</v>
      </c>
      <c r="FXM29" s="64" t="s">
        <v>3125</v>
      </c>
      <c r="FXN29" s="64" t="s">
        <v>28</v>
      </c>
      <c r="FXO29" s="64" t="s">
        <v>3125</v>
      </c>
      <c r="FXP29" s="64" t="s">
        <v>28</v>
      </c>
      <c r="FXQ29" s="64" t="s">
        <v>3125</v>
      </c>
      <c r="FXR29" s="64" t="s">
        <v>28</v>
      </c>
      <c r="FXS29" s="64" t="s">
        <v>3125</v>
      </c>
      <c r="FXT29" s="64" t="s">
        <v>28</v>
      </c>
      <c r="FXU29" s="64" t="s">
        <v>3125</v>
      </c>
      <c r="FXV29" s="64" t="s">
        <v>28</v>
      </c>
      <c r="FXW29" s="64" t="s">
        <v>3125</v>
      </c>
      <c r="FXX29" s="64" t="s">
        <v>28</v>
      </c>
      <c r="FXY29" s="64" t="s">
        <v>3125</v>
      </c>
      <c r="FXZ29" s="64" t="s">
        <v>28</v>
      </c>
      <c r="FYA29" s="64" t="s">
        <v>3125</v>
      </c>
      <c r="FYB29" s="64" t="s">
        <v>28</v>
      </c>
      <c r="FYC29" s="64" t="s">
        <v>3125</v>
      </c>
      <c r="FYD29" s="64" t="s">
        <v>28</v>
      </c>
      <c r="FYE29" s="64" t="s">
        <v>3125</v>
      </c>
      <c r="FYF29" s="64" t="s">
        <v>28</v>
      </c>
      <c r="FYG29" s="64" t="s">
        <v>3125</v>
      </c>
      <c r="FYH29" s="64" t="s">
        <v>28</v>
      </c>
      <c r="FYI29" s="64" t="s">
        <v>3125</v>
      </c>
      <c r="FYJ29" s="64" t="s">
        <v>28</v>
      </c>
      <c r="FYK29" s="64" t="s">
        <v>3125</v>
      </c>
      <c r="FYL29" s="64" t="s">
        <v>28</v>
      </c>
      <c r="FYM29" s="64" t="s">
        <v>3125</v>
      </c>
      <c r="FYN29" s="64" t="s">
        <v>28</v>
      </c>
      <c r="FYO29" s="64" t="s">
        <v>3125</v>
      </c>
      <c r="FYP29" s="64" t="s">
        <v>28</v>
      </c>
      <c r="FYQ29" s="64" t="s">
        <v>3125</v>
      </c>
      <c r="FYR29" s="64" t="s">
        <v>28</v>
      </c>
      <c r="FYS29" s="64" t="s">
        <v>3125</v>
      </c>
      <c r="FYT29" s="64" t="s">
        <v>28</v>
      </c>
      <c r="FYU29" s="64" t="s">
        <v>3125</v>
      </c>
      <c r="FYV29" s="64" t="s">
        <v>28</v>
      </c>
      <c r="FYW29" s="64" t="s">
        <v>3125</v>
      </c>
      <c r="FYX29" s="64" t="s">
        <v>28</v>
      </c>
      <c r="FYY29" s="64" t="s">
        <v>3125</v>
      </c>
      <c r="FYZ29" s="64" t="s">
        <v>28</v>
      </c>
      <c r="FZA29" s="64" t="s">
        <v>3125</v>
      </c>
      <c r="FZB29" s="64" t="s">
        <v>28</v>
      </c>
      <c r="FZC29" s="64" t="s">
        <v>3125</v>
      </c>
      <c r="FZD29" s="64" t="s">
        <v>28</v>
      </c>
      <c r="FZE29" s="64" t="s">
        <v>3125</v>
      </c>
      <c r="FZF29" s="64" t="s">
        <v>28</v>
      </c>
      <c r="FZG29" s="64" t="s">
        <v>3125</v>
      </c>
      <c r="FZH29" s="64" t="s">
        <v>28</v>
      </c>
      <c r="FZI29" s="64" t="s">
        <v>3125</v>
      </c>
      <c r="FZJ29" s="64" t="s">
        <v>28</v>
      </c>
      <c r="FZK29" s="64" t="s">
        <v>3125</v>
      </c>
      <c r="FZL29" s="64" t="s">
        <v>28</v>
      </c>
      <c r="FZM29" s="64" t="s">
        <v>3125</v>
      </c>
      <c r="FZN29" s="64" t="s">
        <v>28</v>
      </c>
      <c r="FZO29" s="64" t="s">
        <v>3125</v>
      </c>
      <c r="FZP29" s="64" t="s">
        <v>28</v>
      </c>
      <c r="FZQ29" s="64" t="s">
        <v>3125</v>
      </c>
      <c r="FZR29" s="64" t="s">
        <v>28</v>
      </c>
      <c r="FZS29" s="64" t="s">
        <v>3125</v>
      </c>
      <c r="FZT29" s="64" t="s">
        <v>28</v>
      </c>
      <c r="FZU29" s="64" t="s">
        <v>3125</v>
      </c>
      <c r="FZV29" s="64" t="s">
        <v>28</v>
      </c>
      <c r="FZW29" s="64" t="s">
        <v>3125</v>
      </c>
      <c r="FZX29" s="64" t="s">
        <v>28</v>
      </c>
      <c r="FZY29" s="64" t="s">
        <v>3125</v>
      </c>
      <c r="FZZ29" s="64" t="s">
        <v>28</v>
      </c>
      <c r="GAA29" s="64" t="s">
        <v>3125</v>
      </c>
      <c r="GAB29" s="64" t="s">
        <v>28</v>
      </c>
      <c r="GAC29" s="64" t="s">
        <v>3125</v>
      </c>
      <c r="GAD29" s="64" t="s">
        <v>28</v>
      </c>
      <c r="GAE29" s="64" t="s">
        <v>3125</v>
      </c>
      <c r="GAF29" s="64" t="s">
        <v>28</v>
      </c>
      <c r="GAG29" s="64" t="s">
        <v>3125</v>
      </c>
      <c r="GAH29" s="64" t="s">
        <v>28</v>
      </c>
      <c r="GAI29" s="64" t="s">
        <v>3125</v>
      </c>
      <c r="GAJ29" s="64" t="s">
        <v>28</v>
      </c>
      <c r="GAK29" s="64" t="s">
        <v>3125</v>
      </c>
      <c r="GAL29" s="64" t="s">
        <v>28</v>
      </c>
      <c r="GAM29" s="64" t="s">
        <v>3125</v>
      </c>
      <c r="GAN29" s="64" t="s">
        <v>28</v>
      </c>
      <c r="GAO29" s="64" t="s">
        <v>3125</v>
      </c>
      <c r="GAP29" s="64" t="s">
        <v>28</v>
      </c>
      <c r="GAQ29" s="64" t="s">
        <v>3125</v>
      </c>
      <c r="GAR29" s="64" t="s">
        <v>28</v>
      </c>
      <c r="GAS29" s="64" t="s">
        <v>3125</v>
      </c>
      <c r="GAT29" s="64" t="s">
        <v>28</v>
      </c>
      <c r="GAU29" s="64" t="s">
        <v>3125</v>
      </c>
      <c r="GAV29" s="64" t="s">
        <v>28</v>
      </c>
      <c r="GAW29" s="64" t="s">
        <v>3125</v>
      </c>
      <c r="GAX29" s="64" t="s">
        <v>28</v>
      </c>
      <c r="GAY29" s="64" t="s">
        <v>3125</v>
      </c>
      <c r="GAZ29" s="64" t="s">
        <v>28</v>
      </c>
      <c r="GBA29" s="64" t="s">
        <v>3125</v>
      </c>
      <c r="GBB29" s="64" t="s">
        <v>28</v>
      </c>
      <c r="GBC29" s="64" t="s">
        <v>3125</v>
      </c>
      <c r="GBD29" s="64" t="s">
        <v>28</v>
      </c>
      <c r="GBE29" s="64" t="s">
        <v>3125</v>
      </c>
      <c r="GBF29" s="64" t="s">
        <v>28</v>
      </c>
      <c r="GBG29" s="64" t="s">
        <v>3125</v>
      </c>
      <c r="GBH29" s="64" t="s">
        <v>28</v>
      </c>
      <c r="GBI29" s="64" t="s">
        <v>3125</v>
      </c>
      <c r="GBJ29" s="64" t="s">
        <v>28</v>
      </c>
      <c r="GBK29" s="64" t="s">
        <v>3125</v>
      </c>
      <c r="GBL29" s="64" t="s">
        <v>28</v>
      </c>
      <c r="GBM29" s="64" t="s">
        <v>3125</v>
      </c>
      <c r="GBN29" s="64" t="s">
        <v>28</v>
      </c>
      <c r="GBO29" s="64" t="s">
        <v>3125</v>
      </c>
      <c r="GBP29" s="64" t="s">
        <v>28</v>
      </c>
      <c r="GBQ29" s="64" t="s">
        <v>3125</v>
      </c>
      <c r="GBR29" s="64" t="s">
        <v>28</v>
      </c>
      <c r="GBS29" s="64" t="s">
        <v>3125</v>
      </c>
      <c r="GBT29" s="64" t="s">
        <v>28</v>
      </c>
      <c r="GBU29" s="64" t="s">
        <v>3125</v>
      </c>
      <c r="GBV29" s="64" t="s">
        <v>28</v>
      </c>
      <c r="GBW29" s="64" t="s">
        <v>3125</v>
      </c>
      <c r="GBX29" s="64" t="s">
        <v>28</v>
      </c>
      <c r="GBY29" s="64" t="s">
        <v>3125</v>
      </c>
      <c r="GBZ29" s="64" t="s">
        <v>28</v>
      </c>
      <c r="GCA29" s="64" t="s">
        <v>3125</v>
      </c>
      <c r="GCB29" s="64" t="s">
        <v>28</v>
      </c>
      <c r="GCC29" s="64" t="s">
        <v>3125</v>
      </c>
      <c r="GCD29" s="64" t="s">
        <v>28</v>
      </c>
      <c r="GCE29" s="64" t="s">
        <v>3125</v>
      </c>
      <c r="GCF29" s="64" t="s">
        <v>28</v>
      </c>
      <c r="GCG29" s="64" t="s">
        <v>3125</v>
      </c>
      <c r="GCH29" s="64" t="s">
        <v>28</v>
      </c>
      <c r="GCI29" s="64" t="s">
        <v>3125</v>
      </c>
      <c r="GCJ29" s="64" t="s">
        <v>28</v>
      </c>
      <c r="GCK29" s="64" t="s">
        <v>3125</v>
      </c>
      <c r="GCL29" s="64" t="s">
        <v>28</v>
      </c>
      <c r="GCM29" s="64" t="s">
        <v>3125</v>
      </c>
      <c r="GCN29" s="64" t="s">
        <v>28</v>
      </c>
      <c r="GCO29" s="64" t="s">
        <v>3125</v>
      </c>
      <c r="GCP29" s="64" t="s">
        <v>28</v>
      </c>
      <c r="GCQ29" s="64" t="s">
        <v>3125</v>
      </c>
      <c r="GCR29" s="64" t="s">
        <v>28</v>
      </c>
      <c r="GCS29" s="64" t="s">
        <v>3125</v>
      </c>
      <c r="GCT29" s="64" t="s">
        <v>28</v>
      </c>
      <c r="GCU29" s="64" t="s">
        <v>3125</v>
      </c>
      <c r="GCV29" s="64" t="s">
        <v>28</v>
      </c>
      <c r="GCW29" s="64" t="s">
        <v>3125</v>
      </c>
      <c r="GCX29" s="64" t="s">
        <v>28</v>
      </c>
      <c r="GCY29" s="64" t="s">
        <v>3125</v>
      </c>
      <c r="GCZ29" s="64" t="s">
        <v>28</v>
      </c>
      <c r="GDA29" s="64" t="s">
        <v>3125</v>
      </c>
      <c r="GDB29" s="64" t="s">
        <v>28</v>
      </c>
      <c r="GDC29" s="64" t="s">
        <v>3125</v>
      </c>
      <c r="GDD29" s="64" t="s">
        <v>28</v>
      </c>
      <c r="GDE29" s="64" t="s">
        <v>3125</v>
      </c>
      <c r="GDF29" s="64" t="s">
        <v>28</v>
      </c>
      <c r="GDG29" s="64" t="s">
        <v>3125</v>
      </c>
      <c r="GDH29" s="64" t="s">
        <v>28</v>
      </c>
      <c r="GDI29" s="64" t="s">
        <v>3125</v>
      </c>
      <c r="GDJ29" s="64" t="s">
        <v>28</v>
      </c>
      <c r="GDK29" s="64" t="s">
        <v>3125</v>
      </c>
      <c r="GDL29" s="64" t="s">
        <v>28</v>
      </c>
      <c r="GDM29" s="64" t="s">
        <v>3125</v>
      </c>
      <c r="GDN29" s="64" t="s">
        <v>28</v>
      </c>
      <c r="GDO29" s="64" t="s">
        <v>3125</v>
      </c>
      <c r="GDP29" s="64" t="s">
        <v>28</v>
      </c>
      <c r="GDQ29" s="64" t="s">
        <v>3125</v>
      </c>
      <c r="GDR29" s="64" t="s">
        <v>28</v>
      </c>
      <c r="GDS29" s="64" t="s">
        <v>3125</v>
      </c>
      <c r="GDT29" s="64" t="s">
        <v>28</v>
      </c>
      <c r="GDU29" s="64" t="s">
        <v>3125</v>
      </c>
      <c r="GDV29" s="64" t="s">
        <v>28</v>
      </c>
      <c r="GDW29" s="64" t="s">
        <v>3125</v>
      </c>
      <c r="GDX29" s="64" t="s">
        <v>28</v>
      </c>
      <c r="GDY29" s="64" t="s">
        <v>3125</v>
      </c>
      <c r="GDZ29" s="64" t="s">
        <v>28</v>
      </c>
      <c r="GEA29" s="64" t="s">
        <v>3125</v>
      </c>
      <c r="GEB29" s="64" t="s">
        <v>28</v>
      </c>
      <c r="GEC29" s="64" t="s">
        <v>3125</v>
      </c>
      <c r="GED29" s="64" t="s">
        <v>28</v>
      </c>
      <c r="GEE29" s="64" t="s">
        <v>3125</v>
      </c>
      <c r="GEF29" s="64" t="s">
        <v>28</v>
      </c>
      <c r="GEG29" s="64" t="s">
        <v>3125</v>
      </c>
      <c r="GEH29" s="64" t="s">
        <v>28</v>
      </c>
      <c r="GEI29" s="64" t="s">
        <v>3125</v>
      </c>
      <c r="GEJ29" s="64" t="s">
        <v>28</v>
      </c>
      <c r="GEK29" s="64" t="s">
        <v>3125</v>
      </c>
      <c r="GEL29" s="64" t="s">
        <v>28</v>
      </c>
      <c r="GEM29" s="64" t="s">
        <v>3125</v>
      </c>
      <c r="GEN29" s="64" t="s">
        <v>28</v>
      </c>
      <c r="GEO29" s="64" t="s">
        <v>3125</v>
      </c>
      <c r="GEP29" s="64" t="s">
        <v>28</v>
      </c>
      <c r="GEQ29" s="64" t="s">
        <v>3125</v>
      </c>
      <c r="GER29" s="64" t="s">
        <v>28</v>
      </c>
      <c r="GES29" s="64" t="s">
        <v>3125</v>
      </c>
      <c r="GET29" s="64" t="s">
        <v>28</v>
      </c>
      <c r="GEU29" s="64" t="s">
        <v>3125</v>
      </c>
      <c r="GEV29" s="64" t="s">
        <v>28</v>
      </c>
      <c r="GEW29" s="64" t="s">
        <v>3125</v>
      </c>
      <c r="GEX29" s="64" t="s">
        <v>28</v>
      </c>
      <c r="GEY29" s="64" t="s">
        <v>3125</v>
      </c>
      <c r="GEZ29" s="64" t="s">
        <v>28</v>
      </c>
      <c r="GFA29" s="64" t="s">
        <v>3125</v>
      </c>
      <c r="GFB29" s="64" t="s">
        <v>28</v>
      </c>
      <c r="GFC29" s="64" t="s">
        <v>3125</v>
      </c>
      <c r="GFD29" s="64" t="s">
        <v>28</v>
      </c>
      <c r="GFE29" s="64" t="s">
        <v>3125</v>
      </c>
      <c r="GFF29" s="64" t="s">
        <v>28</v>
      </c>
      <c r="GFG29" s="64" t="s">
        <v>3125</v>
      </c>
      <c r="GFH29" s="64" t="s">
        <v>28</v>
      </c>
      <c r="GFI29" s="64" t="s">
        <v>3125</v>
      </c>
      <c r="GFJ29" s="64" t="s">
        <v>28</v>
      </c>
      <c r="GFK29" s="64" t="s">
        <v>3125</v>
      </c>
      <c r="GFL29" s="64" t="s">
        <v>28</v>
      </c>
      <c r="GFM29" s="64" t="s">
        <v>3125</v>
      </c>
      <c r="GFN29" s="64" t="s">
        <v>28</v>
      </c>
      <c r="GFO29" s="64" t="s">
        <v>3125</v>
      </c>
      <c r="GFP29" s="64" t="s">
        <v>28</v>
      </c>
      <c r="GFQ29" s="64" t="s">
        <v>3125</v>
      </c>
      <c r="GFR29" s="64" t="s">
        <v>28</v>
      </c>
      <c r="GFS29" s="64" t="s">
        <v>3125</v>
      </c>
      <c r="GFT29" s="64" t="s">
        <v>28</v>
      </c>
      <c r="GFU29" s="64" t="s">
        <v>3125</v>
      </c>
      <c r="GFV29" s="64" t="s">
        <v>28</v>
      </c>
      <c r="GFW29" s="64" t="s">
        <v>3125</v>
      </c>
      <c r="GFX29" s="64" t="s">
        <v>28</v>
      </c>
      <c r="GFY29" s="64" t="s">
        <v>3125</v>
      </c>
      <c r="GFZ29" s="64" t="s">
        <v>28</v>
      </c>
      <c r="GGA29" s="64" t="s">
        <v>3125</v>
      </c>
      <c r="GGB29" s="64" t="s">
        <v>28</v>
      </c>
      <c r="GGC29" s="64" t="s">
        <v>3125</v>
      </c>
      <c r="GGD29" s="64" t="s">
        <v>28</v>
      </c>
      <c r="GGE29" s="64" t="s">
        <v>3125</v>
      </c>
      <c r="GGF29" s="64" t="s">
        <v>28</v>
      </c>
      <c r="GGG29" s="64" t="s">
        <v>3125</v>
      </c>
      <c r="GGH29" s="64" t="s">
        <v>28</v>
      </c>
      <c r="GGI29" s="64" t="s">
        <v>3125</v>
      </c>
      <c r="GGJ29" s="64" t="s">
        <v>28</v>
      </c>
      <c r="GGK29" s="64" t="s">
        <v>3125</v>
      </c>
      <c r="GGL29" s="64" t="s">
        <v>28</v>
      </c>
      <c r="GGM29" s="64" t="s">
        <v>3125</v>
      </c>
      <c r="GGN29" s="64" t="s">
        <v>28</v>
      </c>
      <c r="GGO29" s="64" t="s">
        <v>3125</v>
      </c>
      <c r="GGP29" s="64" t="s">
        <v>28</v>
      </c>
      <c r="GGQ29" s="64" t="s">
        <v>3125</v>
      </c>
      <c r="GGR29" s="64" t="s">
        <v>28</v>
      </c>
      <c r="GGS29" s="64" t="s">
        <v>3125</v>
      </c>
      <c r="GGT29" s="64" t="s">
        <v>28</v>
      </c>
      <c r="GGU29" s="64" t="s">
        <v>3125</v>
      </c>
      <c r="GGV29" s="64" t="s">
        <v>28</v>
      </c>
      <c r="GGW29" s="64" t="s">
        <v>3125</v>
      </c>
      <c r="GGX29" s="64" t="s">
        <v>28</v>
      </c>
      <c r="GGY29" s="64" t="s">
        <v>3125</v>
      </c>
      <c r="GGZ29" s="64" t="s">
        <v>28</v>
      </c>
      <c r="GHA29" s="64" t="s">
        <v>3125</v>
      </c>
      <c r="GHB29" s="64" t="s">
        <v>28</v>
      </c>
      <c r="GHC29" s="64" t="s">
        <v>3125</v>
      </c>
      <c r="GHD29" s="64" t="s">
        <v>28</v>
      </c>
      <c r="GHE29" s="64" t="s">
        <v>3125</v>
      </c>
      <c r="GHF29" s="64" t="s">
        <v>28</v>
      </c>
      <c r="GHG29" s="64" t="s">
        <v>3125</v>
      </c>
      <c r="GHH29" s="64" t="s">
        <v>28</v>
      </c>
      <c r="GHI29" s="64" t="s">
        <v>3125</v>
      </c>
      <c r="GHJ29" s="64" t="s">
        <v>28</v>
      </c>
      <c r="GHK29" s="64" t="s">
        <v>3125</v>
      </c>
      <c r="GHL29" s="64" t="s">
        <v>28</v>
      </c>
      <c r="GHM29" s="64" t="s">
        <v>3125</v>
      </c>
      <c r="GHN29" s="64" t="s">
        <v>28</v>
      </c>
      <c r="GHO29" s="64" t="s">
        <v>3125</v>
      </c>
      <c r="GHP29" s="64" t="s">
        <v>28</v>
      </c>
      <c r="GHQ29" s="64" t="s">
        <v>3125</v>
      </c>
      <c r="GHR29" s="64" t="s">
        <v>28</v>
      </c>
      <c r="GHS29" s="64" t="s">
        <v>3125</v>
      </c>
      <c r="GHT29" s="64" t="s">
        <v>28</v>
      </c>
      <c r="GHU29" s="64" t="s">
        <v>3125</v>
      </c>
      <c r="GHV29" s="64" t="s">
        <v>28</v>
      </c>
      <c r="GHW29" s="64" t="s">
        <v>3125</v>
      </c>
      <c r="GHX29" s="64" t="s">
        <v>28</v>
      </c>
      <c r="GHY29" s="64" t="s">
        <v>3125</v>
      </c>
      <c r="GHZ29" s="64" t="s">
        <v>28</v>
      </c>
      <c r="GIA29" s="64" t="s">
        <v>3125</v>
      </c>
      <c r="GIB29" s="64" t="s">
        <v>28</v>
      </c>
      <c r="GIC29" s="64" t="s">
        <v>3125</v>
      </c>
      <c r="GID29" s="64" t="s">
        <v>28</v>
      </c>
      <c r="GIE29" s="64" t="s">
        <v>3125</v>
      </c>
      <c r="GIF29" s="64" t="s">
        <v>28</v>
      </c>
      <c r="GIG29" s="64" t="s">
        <v>3125</v>
      </c>
      <c r="GIH29" s="64" t="s">
        <v>28</v>
      </c>
      <c r="GII29" s="64" t="s">
        <v>3125</v>
      </c>
      <c r="GIJ29" s="64" t="s">
        <v>28</v>
      </c>
      <c r="GIK29" s="64" t="s">
        <v>3125</v>
      </c>
      <c r="GIL29" s="64" t="s">
        <v>28</v>
      </c>
      <c r="GIM29" s="64" t="s">
        <v>3125</v>
      </c>
      <c r="GIN29" s="64" t="s">
        <v>28</v>
      </c>
      <c r="GIO29" s="64" t="s">
        <v>3125</v>
      </c>
      <c r="GIP29" s="64" t="s">
        <v>28</v>
      </c>
      <c r="GIQ29" s="64" t="s">
        <v>3125</v>
      </c>
      <c r="GIR29" s="64" t="s">
        <v>28</v>
      </c>
      <c r="GIS29" s="64" t="s">
        <v>3125</v>
      </c>
      <c r="GIT29" s="64" t="s">
        <v>28</v>
      </c>
      <c r="GIU29" s="64" t="s">
        <v>3125</v>
      </c>
      <c r="GIV29" s="64" t="s">
        <v>28</v>
      </c>
      <c r="GIW29" s="64" t="s">
        <v>3125</v>
      </c>
      <c r="GIX29" s="64" t="s">
        <v>28</v>
      </c>
      <c r="GIY29" s="64" t="s">
        <v>3125</v>
      </c>
      <c r="GIZ29" s="64" t="s">
        <v>28</v>
      </c>
      <c r="GJA29" s="64" t="s">
        <v>3125</v>
      </c>
      <c r="GJB29" s="64" t="s">
        <v>28</v>
      </c>
      <c r="GJC29" s="64" t="s">
        <v>3125</v>
      </c>
      <c r="GJD29" s="64" t="s">
        <v>28</v>
      </c>
      <c r="GJE29" s="64" t="s">
        <v>3125</v>
      </c>
      <c r="GJF29" s="64" t="s">
        <v>28</v>
      </c>
      <c r="GJG29" s="64" t="s">
        <v>3125</v>
      </c>
      <c r="GJH29" s="64" t="s">
        <v>28</v>
      </c>
      <c r="GJI29" s="64" t="s">
        <v>3125</v>
      </c>
      <c r="GJJ29" s="64" t="s">
        <v>28</v>
      </c>
      <c r="GJK29" s="64" t="s">
        <v>3125</v>
      </c>
      <c r="GJL29" s="64" t="s">
        <v>28</v>
      </c>
      <c r="GJM29" s="64" t="s">
        <v>3125</v>
      </c>
      <c r="GJN29" s="64" t="s">
        <v>28</v>
      </c>
      <c r="GJO29" s="64" t="s">
        <v>3125</v>
      </c>
      <c r="GJP29" s="64" t="s">
        <v>28</v>
      </c>
      <c r="GJQ29" s="64" t="s">
        <v>3125</v>
      </c>
      <c r="GJR29" s="64" t="s">
        <v>28</v>
      </c>
      <c r="GJS29" s="64" t="s">
        <v>3125</v>
      </c>
      <c r="GJT29" s="64" t="s">
        <v>28</v>
      </c>
      <c r="GJU29" s="64" t="s">
        <v>3125</v>
      </c>
      <c r="GJV29" s="64" t="s">
        <v>28</v>
      </c>
      <c r="GJW29" s="64" t="s">
        <v>3125</v>
      </c>
      <c r="GJX29" s="64" t="s">
        <v>28</v>
      </c>
      <c r="GJY29" s="64" t="s">
        <v>3125</v>
      </c>
      <c r="GJZ29" s="64" t="s">
        <v>28</v>
      </c>
      <c r="GKA29" s="64" t="s">
        <v>3125</v>
      </c>
      <c r="GKB29" s="64" t="s">
        <v>28</v>
      </c>
      <c r="GKC29" s="64" t="s">
        <v>3125</v>
      </c>
      <c r="GKD29" s="64" t="s">
        <v>28</v>
      </c>
      <c r="GKE29" s="64" t="s">
        <v>3125</v>
      </c>
      <c r="GKF29" s="64" t="s">
        <v>28</v>
      </c>
      <c r="GKG29" s="64" t="s">
        <v>3125</v>
      </c>
      <c r="GKH29" s="64" t="s">
        <v>28</v>
      </c>
      <c r="GKI29" s="64" t="s">
        <v>3125</v>
      </c>
      <c r="GKJ29" s="64" t="s">
        <v>28</v>
      </c>
      <c r="GKK29" s="64" t="s">
        <v>3125</v>
      </c>
      <c r="GKL29" s="64" t="s">
        <v>28</v>
      </c>
      <c r="GKM29" s="64" t="s">
        <v>3125</v>
      </c>
      <c r="GKN29" s="64" t="s">
        <v>28</v>
      </c>
      <c r="GKO29" s="64" t="s">
        <v>3125</v>
      </c>
      <c r="GKP29" s="64" t="s">
        <v>28</v>
      </c>
      <c r="GKQ29" s="64" t="s">
        <v>3125</v>
      </c>
      <c r="GKR29" s="64" t="s">
        <v>28</v>
      </c>
      <c r="GKS29" s="64" t="s">
        <v>3125</v>
      </c>
      <c r="GKT29" s="64" t="s">
        <v>28</v>
      </c>
      <c r="GKU29" s="64" t="s">
        <v>3125</v>
      </c>
      <c r="GKV29" s="64" t="s">
        <v>28</v>
      </c>
      <c r="GKW29" s="64" t="s">
        <v>3125</v>
      </c>
      <c r="GKX29" s="64" t="s">
        <v>28</v>
      </c>
      <c r="GKY29" s="64" t="s">
        <v>3125</v>
      </c>
      <c r="GKZ29" s="64" t="s">
        <v>28</v>
      </c>
      <c r="GLA29" s="64" t="s">
        <v>3125</v>
      </c>
      <c r="GLB29" s="64" t="s">
        <v>28</v>
      </c>
      <c r="GLC29" s="64" t="s">
        <v>3125</v>
      </c>
      <c r="GLD29" s="64" t="s">
        <v>28</v>
      </c>
      <c r="GLE29" s="64" t="s">
        <v>3125</v>
      </c>
      <c r="GLF29" s="64" t="s">
        <v>28</v>
      </c>
      <c r="GLG29" s="64" t="s">
        <v>3125</v>
      </c>
      <c r="GLH29" s="64" t="s">
        <v>28</v>
      </c>
      <c r="GLI29" s="64" t="s">
        <v>3125</v>
      </c>
      <c r="GLJ29" s="64" t="s">
        <v>28</v>
      </c>
      <c r="GLK29" s="64" t="s">
        <v>3125</v>
      </c>
      <c r="GLL29" s="64" t="s">
        <v>28</v>
      </c>
      <c r="GLM29" s="64" t="s">
        <v>3125</v>
      </c>
      <c r="GLN29" s="64" t="s">
        <v>28</v>
      </c>
      <c r="GLO29" s="64" t="s">
        <v>3125</v>
      </c>
      <c r="GLP29" s="64" t="s">
        <v>28</v>
      </c>
      <c r="GLQ29" s="64" t="s">
        <v>3125</v>
      </c>
      <c r="GLR29" s="64" t="s">
        <v>28</v>
      </c>
      <c r="GLS29" s="64" t="s">
        <v>3125</v>
      </c>
      <c r="GLT29" s="64" t="s">
        <v>28</v>
      </c>
      <c r="GLU29" s="64" t="s">
        <v>3125</v>
      </c>
      <c r="GLV29" s="64" t="s">
        <v>28</v>
      </c>
      <c r="GLW29" s="64" t="s">
        <v>3125</v>
      </c>
      <c r="GLX29" s="64" t="s">
        <v>28</v>
      </c>
      <c r="GLY29" s="64" t="s">
        <v>3125</v>
      </c>
      <c r="GLZ29" s="64" t="s">
        <v>28</v>
      </c>
      <c r="GMA29" s="64" t="s">
        <v>3125</v>
      </c>
      <c r="GMB29" s="64" t="s">
        <v>28</v>
      </c>
      <c r="GMC29" s="64" t="s">
        <v>3125</v>
      </c>
      <c r="GMD29" s="64" t="s">
        <v>28</v>
      </c>
      <c r="GME29" s="64" t="s">
        <v>3125</v>
      </c>
      <c r="GMF29" s="64" t="s">
        <v>28</v>
      </c>
      <c r="GMG29" s="64" t="s">
        <v>3125</v>
      </c>
      <c r="GMH29" s="64" t="s">
        <v>28</v>
      </c>
      <c r="GMI29" s="64" t="s">
        <v>3125</v>
      </c>
      <c r="GMJ29" s="64" t="s">
        <v>28</v>
      </c>
      <c r="GMK29" s="64" t="s">
        <v>3125</v>
      </c>
      <c r="GML29" s="64" t="s">
        <v>28</v>
      </c>
      <c r="GMM29" s="64" t="s">
        <v>3125</v>
      </c>
      <c r="GMN29" s="64" t="s">
        <v>28</v>
      </c>
      <c r="GMO29" s="64" t="s">
        <v>3125</v>
      </c>
      <c r="GMP29" s="64" t="s">
        <v>28</v>
      </c>
      <c r="GMQ29" s="64" t="s">
        <v>3125</v>
      </c>
      <c r="GMR29" s="64" t="s">
        <v>28</v>
      </c>
      <c r="GMS29" s="64" t="s">
        <v>3125</v>
      </c>
      <c r="GMT29" s="64" t="s">
        <v>28</v>
      </c>
      <c r="GMU29" s="64" t="s">
        <v>3125</v>
      </c>
      <c r="GMV29" s="64" t="s">
        <v>28</v>
      </c>
      <c r="GMW29" s="64" t="s">
        <v>3125</v>
      </c>
      <c r="GMX29" s="64" t="s">
        <v>28</v>
      </c>
      <c r="GMY29" s="64" t="s">
        <v>3125</v>
      </c>
      <c r="GMZ29" s="64" t="s">
        <v>28</v>
      </c>
      <c r="GNA29" s="64" t="s">
        <v>3125</v>
      </c>
      <c r="GNB29" s="64" t="s">
        <v>28</v>
      </c>
      <c r="GNC29" s="64" t="s">
        <v>3125</v>
      </c>
      <c r="GND29" s="64" t="s">
        <v>28</v>
      </c>
      <c r="GNE29" s="64" t="s">
        <v>3125</v>
      </c>
      <c r="GNF29" s="64" t="s">
        <v>28</v>
      </c>
      <c r="GNG29" s="64" t="s">
        <v>3125</v>
      </c>
      <c r="GNH29" s="64" t="s">
        <v>28</v>
      </c>
      <c r="GNI29" s="64" t="s">
        <v>3125</v>
      </c>
      <c r="GNJ29" s="64" t="s">
        <v>28</v>
      </c>
      <c r="GNK29" s="64" t="s">
        <v>3125</v>
      </c>
      <c r="GNL29" s="64" t="s">
        <v>28</v>
      </c>
      <c r="GNM29" s="64" t="s">
        <v>3125</v>
      </c>
      <c r="GNN29" s="64" t="s">
        <v>28</v>
      </c>
      <c r="GNO29" s="64" t="s">
        <v>3125</v>
      </c>
      <c r="GNP29" s="64" t="s">
        <v>28</v>
      </c>
      <c r="GNQ29" s="64" t="s">
        <v>3125</v>
      </c>
      <c r="GNR29" s="64" t="s">
        <v>28</v>
      </c>
      <c r="GNS29" s="64" t="s">
        <v>3125</v>
      </c>
      <c r="GNT29" s="64" t="s">
        <v>28</v>
      </c>
      <c r="GNU29" s="64" t="s">
        <v>3125</v>
      </c>
      <c r="GNV29" s="64" t="s">
        <v>28</v>
      </c>
      <c r="GNW29" s="64" t="s">
        <v>3125</v>
      </c>
      <c r="GNX29" s="64" t="s">
        <v>28</v>
      </c>
      <c r="GNY29" s="64" t="s">
        <v>3125</v>
      </c>
      <c r="GNZ29" s="64" t="s">
        <v>28</v>
      </c>
      <c r="GOA29" s="64" t="s">
        <v>3125</v>
      </c>
      <c r="GOB29" s="64" t="s">
        <v>28</v>
      </c>
      <c r="GOC29" s="64" t="s">
        <v>3125</v>
      </c>
      <c r="GOD29" s="64" t="s">
        <v>28</v>
      </c>
      <c r="GOE29" s="64" t="s">
        <v>3125</v>
      </c>
      <c r="GOF29" s="64" t="s">
        <v>28</v>
      </c>
      <c r="GOG29" s="64" t="s">
        <v>3125</v>
      </c>
      <c r="GOH29" s="64" t="s">
        <v>28</v>
      </c>
      <c r="GOI29" s="64" t="s">
        <v>3125</v>
      </c>
      <c r="GOJ29" s="64" t="s">
        <v>28</v>
      </c>
      <c r="GOK29" s="64" t="s">
        <v>3125</v>
      </c>
      <c r="GOL29" s="64" t="s">
        <v>28</v>
      </c>
      <c r="GOM29" s="64" t="s">
        <v>3125</v>
      </c>
      <c r="GON29" s="64" t="s">
        <v>28</v>
      </c>
      <c r="GOO29" s="64" t="s">
        <v>3125</v>
      </c>
      <c r="GOP29" s="64" t="s">
        <v>28</v>
      </c>
      <c r="GOQ29" s="64" t="s">
        <v>3125</v>
      </c>
      <c r="GOR29" s="64" t="s">
        <v>28</v>
      </c>
      <c r="GOS29" s="64" t="s">
        <v>3125</v>
      </c>
      <c r="GOT29" s="64" t="s">
        <v>28</v>
      </c>
      <c r="GOU29" s="64" t="s">
        <v>3125</v>
      </c>
      <c r="GOV29" s="64" t="s">
        <v>28</v>
      </c>
      <c r="GOW29" s="64" t="s">
        <v>3125</v>
      </c>
      <c r="GOX29" s="64" t="s">
        <v>28</v>
      </c>
      <c r="GOY29" s="64" t="s">
        <v>3125</v>
      </c>
      <c r="GOZ29" s="64" t="s">
        <v>28</v>
      </c>
      <c r="GPA29" s="64" t="s">
        <v>3125</v>
      </c>
      <c r="GPB29" s="64" t="s">
        <v>28</v>
      </c>
      <c r="GPC29" s="64" t="s">
        <v>3125</v>
      </c>
      <c r="GPD29" s="64" t="s">
        <v>28</v>
      </c>
      <c r="GPE29" s="64" t="s">
        <v>3125</v>
      </c>
      <c r="GPF29" s="64" t="s">
        <v>28</v>
      </c>
      <c r="GPG29" s="64" t="s">
        <v>3125</v>
      </c>
      <c r="GPH29" s="64" t="s">
        <v>28</v>
      </c>
      <c r="GPI29" s="64" t="s">
        <v>3125</v>
      </c>
      <c r="GPJ29" s="64" t="s">
        <v>28</v>
      </c>
      <c r="GPK29" s="64" t="s">
        <v>3125</v>
      </c>
      <c r="GPL29" s="64" t="s">
        <v>28</v>
      </c>
      <c r="GPM29" s="64" t="s">
        <v>3125</v>
      </c>
      <c r="GPN29" s="64" t="s">
        <v>28</v>
      </c>
      <c r="GPO29" s="64" t="s">
        <v>3125</v>
      </c>
      <c r="GPP29" s="64" t="s">
        <v>28</v>
      </c>
      <c r="GPQ29" s="64" t="s">
        <v>3125</v>
      </c>
      <c r="GPR29" s="64" t="s">
        <v>28</v>
      </c>
      <c r="GPS29" s="64" t="s">
        <v>3125</v>
      </c>
      <c r="GPT29" s="64" t="s">
        <v>28</v>
      </c>
      <c r="GPU29" s="64" t="s">
        <v>3125</v>
      </c>
      <c r="GPV29" s="64" t="s">
        <v>28</v>
      </c>
      <c r="GPW29" s="64" t="s">
        <v>3125</v>
      </c>
      <c r="GPX29" s="64" t="s">
        <v>28</v>
      </c>
      <c r="GPY29" s="64" t="s">
        <v>3125</v>
      </c>
      <c r="GPZ29" s="64" t="s">
        <v>28</v>
      </c>
      <c r="GQA29" s="64" t="s">
        <v>3125</v>
      </c>
      <c r="GQB29" s="64" t="s">
        <v>28</v>
      </c>
      <c r="GQC29" s="64" t="s">
        <v>3125</v>
      </c>
      <c r="GQD29" s="64" t="s">
        <v>28</v>
      </c>
      <c r="GQE29" s="64" t="s">
        <v>3125</v>
      </c>
      <c r="GQF29" s="64" t="s">
        <v>28</v>
      </c>
      <c r="GQG29" s="64" t="s">
        <v>3125</v>
      </c>
      <c r="GQH29" s="64" t="s">
        <v>28</v>
      </c>
      <c r="GQI29" s="64" t="s">
        <v>3125</v>
      </c>
      <c r="GQJ29" s="64" t="s">
        <v>28</v>
      </c>
      <c r="GQK29" s="64" t="s">
        <v>3125</v>
      </c>
      <c r="GQL29" s="64" t="s">
        <v>28</v>
      </c>
      <c r="GQM29" s="64" t="s">
        <v>3125</v>
      </c>
      <c r="GQN29" s="64" t="s">
        <v>28</v>
      </c>
      <c r="GQO29" s="64" t="s">
        <v>3125</v>
      </c>
      <c r="GQP29" s="64" t="s">
        <v>28</v>
      </c>
      <c r="GQQ29" s="64" t="s">
        <v>3125</v>
      </c>
      <c r="GQR29" s="64" t="s">
        <v>28</v>
      </c>
      <c r="GQS29" s="64" t="s">
        <v>3125</v>
      </c>
      <c r="GQT29" s="64" t="s">
        <v>28</v>
      </c>
      <c r="GQU29" s="64" t="s">
        <v>3125</v>
      </c>
      <c r="GQV29" s="64" t="s">
        <v>28</v>
      </c>
      <c r="GQW29" s="64" t="s">
        <v>3125</v>
      </c>
      <c r="GQX29" s="64" t="s">
        <v>28</v>
      </c>
      <c r="GQY29" s="64" t="s">
        <v>3125</v>
      </c>
      <c r="GQZ29" s="64" t="s">
        <v>28</v>
      </c>
      <c r="GRA29" s="64" t="s">
        <v>3125</v>
      </c>
      <c r="GRB29" s="64" t="s">
        <v>28</v>
      </c>
      <c r="GRC29" s="64" t="s">
        <v>3125</v>
      </c>
      <c r="GRD29" s="64" t="s">
        <v>28</v>
      </c>
      <c r="GRE29" s="64" t="s">
        <v>3125</v>
      </c>
      <c r="GRF29" s="64" t="s">
        <v>28</v>
      </c>
      <c r="GRG29" s="64" t="s">
        <v>3125</v>
      </c>
      <c r="GRH29" s="64" t="s">
        <v>28</v>
      </c>
      <c r="GRI29" s="64" t="s">
        <v>3125</v>
      </c>
      <c r="GRJ29" s="64" t="s">
        <v>28</v>
      </c>
      <c r="GRK29" s="64" t="s">
        <v>3125</v>
      </c>
      <c r="GRL29" s="64" t="s">
        <v>28</v>
      </c>
      <c r="GRM29" s="64" t="s">
        <v>3125</v>
      </c>
      <c r="GRN29" s="64" t="s">
        <v>28</v>
      </c>
      <c r="GRO29" s="64" t="s">
        <v>3125</v>
      </c>
      <c r="GRP29" s="64" t="s">
        <v>28</v>
      </c>
      <c r="GRQ29" s="64" t="s">
        <v>3125</v>
      </c>
      <c r="GRR29" s="64" t="s">
        <v>28</v>
      </c>
      <c r="GRS29" s="64" t="s">
        <v>3125</v>
      </c>
      <c r="GRT29" s="64" t="s">
        <v>28</v>
      </c>
      <c r="GRU29" s="64" t="s">
        <v>3125</v>
      </c>
      <c r="GRV29" s="64" t="s">
        <v>28</v>
      </c>
      <c r="GRW29" s="64" t="s">
        <v>3125</v>
      </c>
      <c r="GRX29" s="64" t="s">
        <v>28</v>
      </c>
      <c r="GRY29" s="64" t="s">
        <v>3125</v>
      </c>
      <c r="GRZ29" s="64" t="s">
        <v>28</v>
      </c>
      <c r="GSA29" s="64" t="s">
        <v>3125</v>
      </c>
      <c r="GSB29" s="64" t="s">
        <v>28</v>
      </c>
      <c r="GSC29" s="64" t="s">
        <v>3125</v>
      </c>
      <c r="GSD29" s="64" t="s">
        <v>28</v>
      </c>
      <c r="GSE29" s="64" t="s">
        <v>3125</v>
      </c>
      <c r="GSF29" s="64" t="s">
        <v>28</v>
      </c>
      <c r="GSG29" s="64" t="s">
        <v>3125</v>
      </c>
      <c r="GSH29" s="64" t="s">
        <v>28</v>
      </c>
      <c r="GSI29" s="64" t="s">
        <v>3125</v>
      </c>
      <c r="GSJ29" s="64" t="s">
        <v>28</v>
      </c>
      <c r="GSK29" s="64" t="s">
        <v>3125</v>
      </c>
      <c r="GSL29" s="64" t="s">
        <v>28</v>
      </c>
      <c r="GSM29" s="64" t="s">
        <v>3125</v>
      </c>
      <c r="GSN29" s="64" t="s">
        <v>28</v>
      </c>
      <c r="GSO29" s="64" t="s">
        <v>3125</v>
      </c>
      <c r="GSP29" s="64" t="s">
        <v>28</v>
      </c>
      <c r="GSQ29" s="64" t="s">
        <v>3125</v>
      </c>
      <c r="GSR29" s="64" t="s">
        <v>28</v>
      </c>
      <c r="GSS29" s="64" t="s">
        <v>3125</v>
      </c>
      <c r="GST29" s="64" t="s">
        <v>28</v>
      </c>
      <c r="GSU29" s="64" t="s">
        <v>3125</v>
      </c>
      <c r="GSV29" s="64" t="s">
        <v>28</v>
      </c>
      <c r="GSW29" s="64" t="s">
        <v>3125</v>
      </c>
      <c r="GSX29" s="64" t="s">
        <v>28</v>
      </c>
      <c r="GSY29" s="64" t="s">
        <v>3125</v>
      </c>
      <c r="GSZ29" s="64" t="s">
        <v>28</v>
      </c>
      <c r="GTA29" s="64" t="s">
        <v>3125</v>
      </c>
      <c r="GTB29" s="64" t="s">
        <v>28</v>
      </c>
      <c r="GTC29" s="64" t="s">
        <v>3125</v>
      </c>
      <c r="GTD29" s="64" t="s">
        <v>28</v>
      </c>
      <c r="GTE29" s="64" t="s">
        <v>3125</v>
      </c>
      <c r="GTF29" s="64" t="s">
        <v>28</v>
      </c>
      <c r="GTG29" s="64" t="s">
        <v>3125</v>
      </c>
      <c r="GTH29" s="64" t="s">
        <v>28</v>
      </c>
      <c r="GTI29" s="64" t="s">
        <v>3125</v>
      </c>
      <c r="GTJ29" s="64" t="s">
        <v>28</v>
      </c>
      <c r="GTK29" s="64" t="s">
        <v>3125</v>
      </c>
      <c r="GTL29" s="64" t="s">
        <v>28</v>
      </c>
      <c r="GTM29" s="64" t="s">
        <v>3125</v>
      </c>
      <c r="GTN29" s="64" t="s">
        <v>28</v>
      </c>
      <c r="GTO29" s="64" t="s">
        <v>3125</v>
      </c>
      <c r="GTP29" s="64" t="s">
        <v>28</v>
      </c>
      <c r="GTQ29" s="64" t="s">
        <v>3125</v>
      </c>
      <c r="GTR29" s="64" t="s">
        <v>28</v>
      </c>
      <c r="GTS29" s="64" t="s">
        <v>3125</v>
      </c>
      <c r="GTT29" s="64" t="s">
        <v>28</v>
      </c>
      <c r="GTU29" s="64" t="s">
        <v>3125</v>
      </c>
      <c r="GTV29" s="64" t="s">
        <v>28</v>
      </c>
      <c r="GTW29" s="64" t="s">
        <v>3125</v>
      </c>
      <c r="GTX29" s="64" t="s">
        <v>28</v>
      </c>
      <c r="GTY29" s="64" t="s">
        <v>3125</v>
      </c>
      <c r="GTZ29" s="64" t="s">
        <v>28</v>
      </c>
      <c r="GUA29" s="64" t="s">
        <v>3125</v>
      </c>
      <c r="GUB29" s="64" t="s">
        <v>28</v>
      </c>
      <c r="GUC29" s="64" t="s">
        <v>3125</v>
      </c>
      <c r="GUD29" s="64" t="s">
        <v>28</v>
      </c>
      <c r="GUE29" s="64" t="s">
        <v>3125</v>
      </c>
      <c r="GUF29" s="64" t="s">
        <v>28</v>
      </c>
      <c r="GUG29" s="64" t="s">
        <v>3125</v>
      </c>
      <c r="GUH29" s="64" t="s">
        <v>28</v>
      </c>
      <c r="GUI29" s="64" t="s">
        <v>3125</v>
      </c>
      <c r="GUJ29" s="64" t="s">
        <v>28</v>
      </c>
      <c r="GUK29" s="64" t="s">
        <v>3125</v>
      </c>
      <c r="GUL29" s="64" t="s">
        <v>28</v>
      </c>
      <c r="GUM29" s="64" t="s">
        <v>3125</v>
      </c>
      <c r="GUN29" s="64" t="s">
        <v>28</v>
      </c>
      <c r="GUO29" s="64" t="s">
        <v>3125</v>
      </c>
      <c r="GUP29" s="64" t="s">
        <v>28</v>
      </c>
      <c r="GUQ29" s="64" t="s">
        <v>3125</v>
      </c>
      <c r="GUR29" s="64" t="s">
        <v>28</v>
      </c>
      <c r="GUS29" s="64" t="s">
        <v>3125</v>
      </c>
      <c r="GUT29" s="64" t="s">
        <v>28</v>
      </c>
      <c r="GUU29" s="64" t="s">
        <v>3125</v>
      </c>
      <c r="GUV29" s="64" t="s">
        <v>28</v>
      </c>
      <c r="GUW29" s="64" t="s">
        <v>3125</v>
      </c>
      <c r="GUX29" s="64" t="s">
        <v>28</v>
      </c>
      <c r="GUY29" s="64" t="s">
        <v>3125</v>
      </c>
      <c r="GUZ29" s="64" t="s">
        <v>28</v>
      </c>
      <c r="GVA29" s="64" t="s">
        <v>3125</v>
      </c>
      <c r="GVB29" s="64" t="s">
        <v>28</v>
      </c>
      <c r="GVC29" s="64" t="s">
        <v>3125</v>
      </c>
      <c r="GVD29" s="64" t="s">
        <v>28</v>
      </c>
      <c r="GVE29" s="64" t="s">
        <v>3125</v>
      </c>
      <c r="GVF29" s="64" t="s">
        <v>28</v>
      </c>
      <c r="GVG29" s="64" t="s">
        <v>3125</v>
      </c>
      <c r="GVH29" s="64" t="s">
        <v>28</v>
      </c>
      <c r="GVI29" s="64" t="s">
        <v>3125</v>
      </c>
      <c r="GVJ29" s="64" t="s">
        <v>28</v>
      </c>
      <c r="GVK29" s="64" t="s">
        <v>3125</v>
      </c>
      <c r="GVL29" s="64" t="s">
        <v>28</v>
      </c>
      <c r="GVM29" s="64" t="s">
        <v>3125</v>
      </c>
      <c r="GVN29" s="64" t="s">
        <v>28</v>
      </c>
      <c r="GVO29" s="64" t="s">
        <v>3125</v>
      </c>
      <c r="GVP29" s="64" t="s">
        <v>28</v>
      </c>
      <c r="GVQ29" s="64" t="s">
        <v>3125</v>
      </c>
      <c r="GVR29" s="64" t="s">
        <v>28</v>
      </c>
      <c r="GVS29" s="64" t="s">
        <v>3125</v>
      </c>
      <c r="GVT29" s="64" t="s">
        <v>28</v>
      </c>
      <c r="GVU29" s="64" t="s">
        <v>3125</v>
      </c>
      <c r="GVV29" s="64" t="s">
        <v>28</v>
      </c>
      <c r="GVW29" s="64" t="s">
        <v>3125</v>
      </c>
      <c r="GVX29" s="64" t="s">
        <v>28</v>
      </c>
      <c r="GVY29" s="64" t="s">
        <v>3125</v>
      </c>
      <c r="GVZ29" s="64" t="s">
        <v>28</v>
      </c>
      <c r="GWA29" s="64" t="s">
        <v>3125</v>
      </c>
      <c r="GWB29" s="64" t="s">
        <v>28</v>
      </c>
      <c r="GWC29" s="64" t="s">
        <v>3125</v>
      </c>
      <c r="GWD29" s="64" t="s">
        <v>28</v>
      </c>
      <c r="GWE29" s="64" t="s">
        <v>3125</v>
      </c>
      <c r="GWF29" s="64" t="s">
        <v>28</v>
      </c>
      <c r="GWG29" s="64" t="s">
        <v>3125</v>
      </c>
      <c r="GWH29" s="64" t="s">
        <v>28</v>
      </c>
      <c r="GWI29" s="64" t="s">
        <v>3125</v>
      </c>
      <c r="GWJ29" s="64" t="s">
        <v>28</v>
      </c>
      <c r="GWK29" s="64" t="s">
        <v>3125</v>
      </c>
      <c r="GWL29" s="64" t="s">
        <v>28</v>
      </c>
      <c r="GWM29" s="64" t="s">
        <v>3125</v>
      </c>
      <c r="GWN29" s="64" t="s">
        <v>28</v>
      </c>
      <c r="GWO29" s="64" t="s">
        <v>3125</v>
      </c>
      <c r="GWP29" s="64" t="s">
        <v>28</v>
      </c>
      <c r="GWQ29" s="64" t="s">
        <v>3125</v>
      </c>
      <c r="GWR29" s="64" t="s">
        <v>28</v>
      </c>
      <c r="GWS29" s="64" t="s">
        <v>3125</v>
      </c>
      <c r="GWT29" s="64" t="s">
        <v>28</v>
      </c>
      <c r="GWU29" s="64" t="s">
        <v>3125</v>
      </c>
      <c r="GWV29" s="64" t="s">
        <v>28</v>
      </c>
      <c r="GWW29" s="64" t="s">
        <v>3125</v>
      </c>
      <c r="GWX29" s="64" t="s">
        <v>28</v>
      </c>
      <c r="GWY29" s="64" t="s">
        <v>3125</v>
      </c>
      <c r="GWZ29" s="64" t="s">
        <v>28</v>
      </c>
      <c r="GXA29" s="64" t="s">
        <v>3125</v>
      </c>
      <c r="GXB29" s="64" t="s">
        <v>28</v>
      </c>
      <c r="GXC29" s="64" t="s">
        <v>3125</v>
      </c>
      <c r="GXD29" s="64" t="s">
        <v>28</v>
      </c>
      <c r="GXE29" s="64" t="s">
        <v>3125</v>
      </c>
      <c r="GXF29" s="64" t="s">
        <v>28</v>
      </c>
      <c r="GXG29" s="64" t="s">
        <v>3125</v>
      </c>
      <c r="GXH29" s="64" t="s">
        <v>28</v>
      </c>
      <c r="GXI29" s="64" t="s">
        <v>3125</v>
      </c>
      <c r="GXJ29" s="64" t="s">
        <v>28</v>
      </c>
      <c r="GXK29" s="64" t="s">
        <v>3125</v>
      </c>
      <c r="GXL29" s="64" t="s">
        <v>28</v>
      </c>
      <c r="GXM29" s="64" t="s">
        <v>3125</v>
      </c>
      <c r="GXN29" s="64" t="s">
        <v>28</v>
      </c>
      <c r="GXO29" s="64" t="s">
        <v>3125</v>
      </c>
      <c r="GXP29" s="64" t="s">
        <v>28</v>
      </c>
      <c r="GXQ29" s="64" t="s">
        <v>3125</v>
      </c>
      <c r="GXR29" s="64" t="s">
        <v>28</v>
      </c>
      <c r="GXS29" s="64" t="s">
        <v>3125</v>
      </c>
      <c r="GXT29" s="64" t="s">
        <v>28</v>
      </c>
      <c r="GXU29" s="64" t="s">
        <v>3125</v>
      </c>
      <c r="GXV29" s="64" t="s">
        <v>28</v>
      </c>
      <c r="GXW29" s="64" t="s">
        <v>3125</v>
      </c>
      <c r="GXX29" s="64" t="s">
        <v>28</v>
      </c>
      <c r="GXY29" s="64" t="s">
        <v>3125</v>
      </c>
      <c r="GXZ29" s="64" t="s">
        <v>28</v>
      </c>
      <c r="GYA29" s="64" t="s">
        <v>3125</v>
      </c>
      <c r="GYB29" s="64" t="s">
        <v>28</v>
      </c>
      <c r="GYC29" s="64" t="s">
        <v>3125</v>
      </c>
      <c r="GYD29" s="64" t="s">
        <v>28</v>
      </c>
      <c r="GYE29" s="64" t="s">
        <v>3125</v>
      </c>
      <c r="GYF29" s="64" t="s">
        <v>28</v>
      </c>
      <c r="GYG29" s="64" t="s">
        <v>3125</v>
      </c>
      <c r="GYH29" s="64" t="s">
        <v>28</v>
      </c>
      <c r="GYI29" s="64" t="s">
        <v>3125</v>
      </c>
      <c r="GYJ29" s="64" t="s">
        <v>28</v>
      </c>
      <c r="GYK29" s="64" t="s">
        <v>3125</v>
      </c>
      <c r="GYL29" s="64" t="s">
        <v>28</v>
      </c>
      <c r="GYM29" s="64" t="s">
        <v>3125</v>
      </c>
      <c r="GYN29" s="64" t="s">
        <v>28</v>
      </c>
      <c r="GYO29" s="64" t="s">
        <v>3125</v>
      </c>
      <c r="GYP29" s="64" t="s">
        <v>28</v>
      </c>
      <c r="GYQ29" s="64" t="s">
        <v>3125</v>
      </c>
      <c r="GYR29" s="64" t="s">
        <v>28</v>
      </c>
      <c r="GYS29" s="64" t="s">
        <v>3125</v>
      </c>
      <c r="GYT29" s="64" t="s">
        <v>28</v>
      </c>
      <c r="GYU29" s="64" t="s">
        <v>3125</v>
      </c>
      <c r="GYV29" s="64" t="s">
        <v>28</v>
      </c>
      <c r="GYW29" s="64" t="s">
        <v>3125</v>
      </c>
      <c r="GYX29" s="64" t="s">
        <v>28</v>
      </c>
      <c r="GYY29" s="64" t="s">
        <v>3125</v>
      </c>
      <c r="GYZ29" s="64" t="s">
        <v>28</v>
      </c>
      <c r="GZA29" s="64" t="s">
        <v>3125</v>
      </c>
      <c r="GZB29" s="64" t="s">
        <v>28</v>
      </c>
      <c r="GZC29" s="64" t="s">
        <v>3125</v>
      </c>
      <c r="GZD29" s="64" t="s">
        <v>28</v>
      </c>
      <c r="GZE29" s="64" t="s">
        <v>3125</v>
      </c>
      <c r="GZF29" s="64" t="s">
        <v>28</v>
      </c>
      <c r="GZG29" s="64" t="s">
        <v>3125</v>
      </c>
      <c r="GZH29" s="64" t="s">
        <v>28</v>
      </c>
      <c r="GZI29" s="64" t="s">
        <v>3125</v>
      </c>
      <c r="GZJ29" s="64" t="s">
        <v>28</v>
      </c>
      <c r="GZK29" s="64" t="s">
        <v>3125</v>
      </c>
      <c r="GZL29" s="64" t="s">
        <v>28</v>
      </c>
      <c r="GZM29" s="64" t="s">
        <v>3125</v>
      </c>
      <c r="GZN29" s="64" t="s">
        <v>28</v>
      </c>
      <c r="GZO29" s="64" t="s">
        <v>3125</v>
      </c>
      <c r="GZP29" s="64" t="s">
        <v>28</v>
      </c>
      <c r="GZQ29" s="64" t="s">
        <v>3125</v>
      </c>
      <c r="GZR29" s="64" t="s">
        <v>28</v>
      </c>
      <c r="GZS29" s="64" t="s">
        <v>3125</v>
      </c>
      <c r="GZT29" s="64" t="s">
        <v>28</v>
      </c>
      <c r="GZU29" s="64" t="s">
        <v>3125</v>
      </c>
      <c r="GZV29" s="64" t="s">
        <v>28</v>
      </c>
      <c r="GZW29" s="64" t="s">
        <v>3125</v>
      </c>
      <c r="GZX29" s="64" t="s">
        <v>28</v>
      </c>
      <c r="GZY29" s="64" t="s">
        <v>3125</v>
      </c>
      <c r="GZZ29" s="64" t="s">
        <v>28</v>
      </c>
      <c r="HAA29" s="64" t="s">
        <v>3125</v>
      </c>
      <c r="HAB29" s="64" t="s">
        <v>28</v>
      </c>
      <c r="HAC29" s="64" t="s">
        <v>3125</v>
      </c>
      <c r="HAD29" s="64" t="s">
        <v>28</v>
      </c>
      <c r="HAE29" s="64" t="s">
        <v>3125</v>
      </c>
      <c r="HAF29" s="64" t="s">
        <v>28</v>
      </c>
      <c r="HAG29" s="64" t="s">
        <v>3125</v>
      </c>
      <c r="HAH29" s="64" t="s">
        <v>28</v>
      </c>
      <c r="HAI29" s="64" t="s">
        <v>3125</v>
      </c>
      <c r="HAJ29" s="64" t="s">
        <v>28</v>
      </c>
      <c r="HAK29" s="64" t="s">
        <v>3125</v>
      </c>
      <c r="HAL29" s="64" t="s">
        <v>28</v>
      </c>
      <c r="HAM29" s="64" t="s">
        <v>3125</v>
      </c>
      <c r="HAN29" s="64" t="s">
        <v>28</v>
      </c>
      <c r="HAO29" s="64" t="s">
        <v>3125</v>
      </c>
      <c r="HAP29" s="64" t="s">
        <v>28</v>
      </c>
      <c r="HAQ29" s="64" t="s">
        <v>3125</v>
      </c>
      <c r="HAR29" s="64" t="s">
        <v>28</v>
      </c>
      <c r="HAS29" s="64" t="s">
        <v>3125</v>
      </c>
      <c r="HAT29" s="64" t="s">
        <v>28</v>
      </c>
      <c r="HAU29" s="64" t="s">
        <v>3125</v>
      </c>
      <c r="HAV29" s="64" t="s">
        <v>28</v>
      </c>
      <c r="HAW29" s="64" t="s">
        <v>3125</v>
      </c>
      <c r="HAX29" s="64" t="s">
        <v>28</v>
      </c>
      <c r="HAY29" s="64" t="s">
        <v>3125</v>
      </c>
      <c r="HAZ29" s="64" t="s">
        <v>28</v>
      </c>
      <c r="HBA29" s="64" t="s">
        <v>3125</v>
      </c>
      <c r="HBB29" s="64" t="s">
        <v>28</v>
      </c>
      <c r="HBC29" s="64" t="s">
        <v>3125</v>
      </c>
      <c r="HBD29" s="64" t="s">
        <v>28</v>
      </c>
      <c r="HBE29" s="64" t="s">
        <v>3125</v>
      </c>
      <c r="HBF29" s="64" t="s">
        <v>28</v>
      </c>
      <c r="HBG29" s="64" t="s">
        <v>3125</v>
      </c>
      <c r="HBH29" s="64" t="s">
        <v>28</v>
      </c>
      <c r="HBI29" s="64" t="s">
        <v>3125</v>
      </c>
      <c r="HBJ29" s="64" t="s">
        <v>28</v>
      </c>
      <c r="HBK29" s="64" t="s">
        <v>3125</v>
      </c>
      <c r="HBL29" s="64" t="s">
        <v>28</v>
      </c>
      <c r="HBM29" s="64" t="s">
        <v>3125</v>
      </c>
      <c r="HBN29" s="64" t="s">
        <v>28</v>
      </c>
      <c r="HBO29" s="64" t="s">
        <v>3125</v>
      </c>
      <c r="HBP29" s="64" t="s">
        <v>28</v>
      </c>
      <c r="HBQ29" s="64" t="s">
        <v>3125</v>
      </c>
      <c r="HBR29" s="64" t="s">
        <v>28</v>
      </c>
      <c r="HBS29" s="64" t="s">
        <v>3125</v>
      </c>
      <c r="HBT29" s="64" t="s">
        <v>28</v>
      </c>
      <c r="HBU29" s="64" t="s">
        <v>3125</v>
      </c>
      <c r="HBV29" s="64" t="s">
        <v>28</v>
      </c>
      <c r="HBW29" s="64" t="s">
        <v>3125</v>
      </c>
      <c r="HBX29" s="64" t="s">
        <v>28</v>
      </c>
      <c r="HBY29" s="64" t="s">
        <v>3125</v>
      </c>
      <c r="HBZ29" s="64" t="s">
        <v>28</v>
      </c>
      <c r="HCA29" s="64" t="s">
        <v>3125</v>
      </c>
      <c r="HCB29" s="64" t="s">
        <v>28</v>
      </c>
      <c r="HCC29" s="64" t="s">
        <v>3125</v>
      </c>
      <c r="HCD29" s="64" t="s">
        <v>28</v>
      </c>
      <c r="HCE29" s="64" t="s">
        <v>3125</v>
      </c>
      <c r="HCF29" s="64" t="s">
        <v>28</v>
      </c>
      <c r="HCG29" s="64" t="s">
        <v>3125</v>
      </c>
      <c r="HCH29" s="64" t="s">
        <v>28</v>
      </c>
      <c r="HCI29" s="64" t="s">
        <v>3125</v>
      </c>
      <c r="HCJ29" s="64" t="s">
        <v>28</v>
      </c>
      <c r="HCK29" s="64" t="s">
        <v>3125</v>
      </c>
      <c r="HCL29" s="64" t="s">
        <v>28</v>
      </c>
      <c r="HCM29" s="64" t="s">
        <v>3125</v>
      </c>
      <c r="HCN29" s="64" t="s">
        <v>28</v>
      </c>
      <c r="HCO29" s="64" t="s">
        <v>3125</v>
      </c>
      <c r="HCP29" s="64" t="s">
        <v>28</v>
      </c>
      <c r="HCQ29" s="64" t="s">
        <v>3125</v>
      </c>
      <c r="HCR29" s="64" t="s">
        <v>28</v>
      </c>
      <c r="HCS29" s="64" t="s">
        <v>3125</v>
      </c>
      <c r="HCT29" s="64" t="s">
        <v>28</v>
      </c>
      <c r="HCU29" s="64" t="s">
        <v>3125</v>
      </c>
      <c r="HCV29" s="64" t="s">
        <v>28</v>
      </c>
      <c r="HCW29" s="64" t="s">
        <v>3125</v>
      </c>
      <c r="HCX29" s="64" t="s">
        <v>28</v>
      </c>
      <c r="HCY29" s="64" t="s">
        <v>3125</v>
      </c>
      <c r="HCZ29" s="64" t="s">
        <v>28</v>
      </c>
      <c r="HDA29" s="64" t="s">
        <v>3125</v>
      </c>
      <c r="HDB29" s="64" t="s">
        <v>28</v>
      </c>
      <c r="HDC29" s="64" t="s">
        <v>3125</v>
      </c>
      <c r="HDD29" s="64" t="s">
        <v>28</v>
      </c>
      <c r="HDE29" s="64" t="s">
        <v>3125</v>
      </c>
      <c r="HDF29" s="64" t="s">
        <v>28</v>
      </c>
      <c r="HDG29" s="64" t="s">
        <v>3125</v>
      </c>
      <c r="HDH29" s="64" t="s">
        <v>28</v>
      </c>
      <c r="HDI29" s="64" t="s">
        <v>3125</v>
      </c>
      <c r="HDJ29" s="64" t="s">
        <v>28</v>
      </c>
      <c r="HDK29" s="64" t="s">
        <v>3125</v>
      </c>
      <c r="HDL29" s="64" t="s">
        <v>28</v>
      </c>
      <c r="HDM29" s="64" t="s">
        <v>3125</v>
      </c>
      <c r="HDN29" s="64" t="s">
        <v>28</v>
      </c>
      <c r="HDO29" s="64" t="s">
        <v>3125</v>
      </c>
      <c r="HDP29" s="64" t="s">
        <v>28</v>
      </c>
      <c r="HDQ29" s="64" t="s">
        <v>3125</v>
      </c>
      <c r="HDR29" s="64" t="s">
        <v>28</v>
      </c>
      <c r="HDS29" s="64" t="s">
        <v>3125</v>
      </c>
      <c r="HDT29" s="64" t="s">
        <v>28</v>
      </c>
      <c r="HDU29" s="64" t="s">
        <v>3125</v>
      </c>
      <c r="HDV29" s="64" t="s">
        <v>28</v>
      </c>
      <c r="HDW29" s="64" t="s">
        <v>3125</v>
      </c>
      <c r="HDX29" s="64" t="s">
        <v>28</v>
      </c>
      <c r="HDY29" s="64" t="s">
        <v>3125</v>
      </c>
      <c r="HDZ29" s="64" t="s">
        <v>28</v>
      </c>
      <c r="HEA29" s="64" t="s">
        <v>3125</v>
      </c>
      <c r="HEB29" s="64" t="s">
        <v>28</v>
      </c>
      <c r="HEC29" s="64" t="s">
        <v>3125</v>
      </c>
      <c r="HED29" s="64" t="s">
        <v>28</v>
      </c>
      <c r="HEE29" s="64" t="s">
        <v>3125</v>
      </c>
      <c r="HEF29" s="64" t="s">
        <v>28</v>
      </c>
      <c r="HEG29" s="64" t="s">
        <v>3125</v>
      </c>
      <c r="HEH29" s="64" t="s">
        <v>28</v>
      </c>
      <c r="HEI29" s="64" t="s">
        <v>3125</v>
      </c>
      <c r="HEJ29" s="64" t="s">
        <v>28</v>
      </c>
      <c r="HEK29" s="64" t="s">
        <v>3125</v>
      </c>
      <c r="HEL29" s="64" t="s">
        <v>28</v>
      </c>
      <c r="HEM29" s="64" t="s">
        <v>3125</v>
      </c>
      <c r="HEN29" s="64" t="s">
        <v>28</v>
      </c>
      <c r="HEO29" s="64" t="s">
        <v>3125</v>
      </c>
      <c r="HEP29" s="64" t="s">
        <v>28</v>
      </c>
      <c r="HEQ29" s="64" t="s">
        <v>3125</v>
      </c>
      <c r="HER29" s="64" t="s">
        <v>28</v>
      </c>
      <c r="HES29" s="64" t="s">
        <v>3125</v>
      </c>
      <c r="HET29" s="64" t="s">
        <v>28</v>
      </c>
      <c r="HEU29" s="64" t="s">
        <v>3125</v>
      </c>
      <c r="HEV29" s="64" t="s">
        <v>28</v>
      </c>
      <c r="HEW29" s="64" t="s">
        <v>3125</v>
      </c>
      <c r="HEX29" s="64" t="s">
        <v>28</v>
      </c>
      <c r="HEY29" s="64" t="s">
        <v>3125</v>
      </c>
      <c r="HEZ29" s="64" t="s">
        <v>28</v>
      </c>
      <c r="HFA29" s="64" t="s">
        <v>3125</v>
      </c>
      <c r="HFB29" s="64" t="s">
        <v>28</v>
      </c>
      <c r="HFC29" s="64" t="s">
        <v>3125</v>
      </c>
      <c r="HFD29" s="64" t="s">
        <v>28</v>
      </c>
      <c r="HFE29" s="64" t="s">
        <v>3125</v>
      </c>
      <c r="HFF29" s="64" t="s">
        <v>28</v>
      </c>
      <c r="HFG29" s="64" t="s">
        <v>3125</v>
      </c>
      <c r="HFH29" s="64" t="s">
        <v>28</v>
      </c>
      <c r="HFI29" s="64" t="s">
        <v>3125</v>
      </c>
      <c r="HFJ29" s="64" t="s">
        <v>28</v>
      </c>
      <c r="HFK29" s="64" t="s">
        <v>3125</v>
      </c>
      <c r="HFL29" s="64" t="s">
        <v>28</v>
      </c>
      <c r="HFM29" s="64" t="s">
        <v>3125</v>
      </c>
      <c r="HFN29" s="64" t="s">
        <v>28</v>
      </c>
      <c r="HFO29" s="64" t="s">
        <v>3125</v>
      </c>
      <c r="HFP29" s="64" t="s">
        <v>28</v>
      </c>
      <c r="HFQ29" s="64" t="s">
        <v>3125</v>
      </c>
      <c r="HFR29" s="64" t="s">
        <v>28</v>
      </c>
      <c r="HFS29" s="64" t="s">
        <v>3125</v>
      </c>
      <c r="HFT29" s="64" t="s">
        <v>28</v>
      </c>
      <c r="HFU29" s="64" t="s">
        <v>3125</v>
      </c>
      <c r="HFV29" s="64" t="s">
        <v>28</v>
      </c>
      <c r="HFW29" s="64" t="s">
        <v>3125</v>
      </c>
      <c r="HFX29" s="64" t="s">
        <v>28</v>
      </c>
      <c r="HFY29" s="64" t="s">
        <v>3125</v>
      </c>
      <c r="HFZ29" s="64" t="s">
        <v>28</v>
      </c>
      <c r="HGA29" s="64" t="s">
        <v>3125</v>
      </c>
      <c r="HGB29" s="64" t="s">
        <v>28</v>
      </c>
      <c r="HGC29" s="64" t="s">
        <v>3125</v>
      </c>
      <c r="HGD29" s="64" t="s">
        <v>28</v>
      </c>
      <c r="HGE29" s="64" t="s">
        <v>3125</v>
      </c>
      <c r="HGF29" s="64" t="s">
        <v>28</v>
      </c>
      <c r="HGG29" s="64" t="s">
        <v>3125</v>
      </c>
      <c r="HGH29" s="64" t="s">
        <v>28</v>
      </c>
      <c r="HGI29" s="64" t="s">
        <v>3125</v>
      </c>
      <c r="HGJ29" s="64" t="s">
        <v>28</v>
      </c>
      <c r="HGK29" s="64" t="s">
        <v>3125</v>
      </c>
      <c r="HGL29" s="64" t="s">
        <v>28</v>
      </c>
      <c r="HGM29" s="64" t="s">
        <v>3125</v>
      </c>
      <c r="HGN29" s="64" t="s">
        <v>28</v>
      </c>
      <c r="HGO29" s="64" t="s">
        <v>3125</v>
      </c>
      <c r="HGP29" s="64" t="s">
        <v>28</v>
      </c>
      <c r="HGQ29" s="64" t="s">
        <v>3125</v>
      </c>
      <c r="HGR29" s="64" t="s">
        <v>28</v>
      </c>
      <c r="HGS29" s="64" t="s">
        <v>3125</v>
      </c>
      <c r="HGT29" s="64" t="s">
        <v>28</v>
      </c>
      <c r="HGU29" s="64" t="s">
        <v>3125</v>
      </c>
      <c r="HGV29" s="64" t="s">
        <v>28</v>
      </c>
      <c r="HGW29" s="64" t="s">
        <v>3125</v>
      </c>
      <c r="HGX29" s="64" t="s">
        <v>28</v>
      </c>
      <c r="HGY29" s="64" t="s">
        <v>3125</v>
      </c>
      <c r="HGZ29" s="64" t="s">
        <v>28</v>
      </c>
      <c r="HHA29" s="64" t="s">
        <v>3125</v>
      </c>
      <c r="HHB29" s="64" t="s">
        <v>28</v>
      </c>
      <c r="HHC29" s="64" t="s">
        <v>3125</v>
      </c>
      <c r="HHD29" s="64" t="s">
        <v>28</v>
      </c>
      <c r="HHE29" s="64" t="s">
        <v>3125</v>
      </c>
      <c r="HHF29" s="64" t="s">
        <v>28</v>
      </c>
      <c r="HHG29" s="64" t="s">
        <v>3125</v>
      </c>
      <c r="HHH29" s="64" t="s">
        <v>28</v>
      </c>
      <c r="HHI29" s="64" t="s">
        <v>3125</v>
      </c>
      <c r="HHJ29" s="64" t="s">
        <v>28</v>
      </c>
      <c r="HHK29" s="64" t="s">
        <v>3125</v>
      </c>
      <c r="HHL29" s="64" t="s">
        <v>28</v>
      </c>
      <c r="HHM29" s="64" t="s">
        <v>3125</v>
      </c>
      <c r="HHN29" s="64" t="s">
        <v>28</v>
      </c>
      <c r="HHO29" s="64" t="s">
        <v>3125</v>
      </c>
      <c r="HHP29" s="64" t="s">
        <v>28</v>
      </c>
      <c r="HHQ29" s="64" t="s">
        <v>3125</v>
      </c>
      <c r="HHR29" s="64" t="s">
        <v>28</v>
      </c>
      <c r="HHS29" s="64" t="s">
        <v>3125</v>
      </c>
      <c r="HHT29" s="64" t="s">
        <v>28</v>
      </c>
      <c r="HHU29" s="64" t="s">
        <v>3125</v>
      </c>
      <c r="HHV29" s="64" t="s">
        <v>28</v>
      </c>
      <c r="HHW29" s="64" t="s">
        <v>3125</v>
      </c>
      <c r="HHX29" s="64" t="s">
        <v>28</v>
      </c>
      <c r="HHY29" s="64" t="s">
        <v>3125</v>
      </c>
      <c r="HHZ29" s="64" t="s">
        <v>28</v>
      </c>
      <c r="HIA29" s="64" t="s">
        <v>3125</v>
      </c>
      <c r="HIB29" s="64" t="s">
        <v>28</v>
      </c>
      <c r="HIC29" s="64" t="s">
        <v>3125</v>
      </c>
      <c r="HID29" s="64" t="s">
        <v>28</v>
      </c>
      <c r="HIE29" s="64" t="s">
        <v>3125</v>
      </c>
      <c r="HIF29" s="64" t="s">
        <v>28</v>
      </c>
      <c r="HIG29" s="64" t="s">
        <v>3125</v>
      </c>
      <c r="HIH29" s="64" t="s">
        <v>28</v>
      </c>
      <c r="HII29" s="64" t="s">
        <v>3125</v>
      </c>
      <c r="HIJ29" s="64" t="s">
        <v>28</v>
      </c>
      <c r="HIK29" s="64" t="s">
        <v>3125</v>
      </c>
      <c r="HIL29" s="64" t="s">
        <v>28</v>
      </c>
      <c r="HIM29" s="64" t="s">
        <v>3125</v>
      </c>
      <c r="HIN29" s="64" t="s">
        <v>28</v>
      </c>
      <c r="HIO29" s="64" t="s">
        <v>3125</v>
      </c>
      <c r="HIP29" s="64" t="s">
        <v>28</v>
      </c>
      <c r="HIQ29" s="64" t="s">
        <v>3125</v>
      </c>
      <c r="HIR29" s="64" t="s">
        <v>28</v>
      </c>
      <c r="HIS29" s="64" t="s">
        <v>3125</v>
      </c>
      <c r="HIT29" s="64" t="s">
        <v>28</v>
      </c>
      <c r="HIU29" s="64" t="s">
        <v>3125</v>
      </c>
      <c r="HIV29" s="64" t="s">
        <v>28</v>
      </c>
      <c r="HIW29" s="64" t="s">
        <v>3125</v>
      </c>
      <c r="HIX29" s="64" t="s">
        <v>28</v>
      </c>
      <c r="HIY29" s="64" t="s">
        <v>3125</v>
      </c>
      <c r="HIZ29" s="64" t="s">
        <v>28</v>
      </c>
      <c r="HJA29" s="64" t="s">
        <v>3125</v>
      </c>
      <c r="HJB29" s="64" t="s">
        <v>28</v>
      </c>
      <c r="HJC29" s="64" t="s">
        <v>3125</v>
      </c>
      <c r="HJD29" s="64" t="s">
        <v>28</v>
      </c>
      <c r="HJE29" s="64" t="s">
        <v>3125</v>
      </c>
      <c r="HJF29" s="64" t="s">
        <v>28</v>
      </c>
      <c r="HJG29" s="64" t="s">
        <v>3125</v>
      </c>
      <c r="HJH29" s="64" t="s">
        <v>28</v>
      </c>
      <c r="HJI29" s="64" t="s">
        <v>3125</v>
      </c>
      <c r="HJJ29" s="64" t="s">
        <v>28</v>
      </c>
      <c r="HJK29" s="64" t="s">
        <v>3125</v>
      </c>
      <c r="HJL29" s="64" t="s">
        <v>28</v>
      </c>
      <c r="HJM29" s="64" t="s">
        <v>3125</v>
      </c>
      <c r="HJN29" s="64" t="s">
        <v>28</v>
      </c>
      <c r="HJO29" s="64" t="s">
        <v>3125</v>
      </c>
      <c r="HJP29" s="64" t="s">
        <v>28</v>
      </c>
      <c r="HJQ29" s="64" t="s">
        <v>3125</v>
      </c>
      <c r="HJR29" s="64" t="s">
        <v>28</v>
      </c>
      <c r="HJS29" s="64" t="s">
        <v>3125</v>
      </c>
      <c r="HJT29" s="64" t="s">
        <v>28</v>
      </c>
      <c r="HJU29" s="64" t="s">
        <v>3125</v>
      </c>
      <c r="HJV29" s="64" t="s">
        <v>28</v>
      </c>
      <c r="HJW29" s="64" t="s">
        <v>3125</v>
      </c>
      <c r="HJX29" s="64" t="s">
        <v>28</v>
      </c>
      <c r="HJY29" s="64" t="s">
        <v>3125</v>
      </c>
      <c r="HJZ29" s="64" t="s">
        <v>28</v>
      </c>
      <c r="HKA29" s="64" t="s">
        <v>3125</v>
      </c>
      <c r="HKB29" s="64" t="s">
        <v>28</v>
      </c>
      <c r="HKC29" s="64" t="s">
        <v>3125</v>
      </c>
      <c r="HKD29" s="64" t="s">
        <v>28</v>
      </c>
      <c r="HKE29" s="64" t="s">
        <v>3125</v>
      </c>
      <c r="HKF29" s="64" t="s">
        <v>28</v>
      </c>
      <c r="HKG29" s="64" t="s">
        <v>3125</v>
      </c>
      <c r="HKH29" s="64" t="s">
        <v>28</v>
      </c>
      <c r="HKI29" s="64" t="s">
        <v>3125</v>
      </c>
      <c r="HKJ29" s="64" t="s">
        <v>28</v>
      </c>
      <c r="HKK29" s="64" t="s">
        <v>3125</v>
      </c>
      <c r="HKL29" s="64" t="s">
        <v>28</v>
      </c>
      <c r="HKM29" s="64" t="s">
        <v>3125</v>
      </c>
      <c r="HKN29" s="64" t="s">
        <v>28</v>
      </c>
      <c r="HKO29" s="64" t="s">
        <v>3125</v>
      </c>
      <c r="HKP29" s="64" t="s">
        <v>28</v>
      </c>
      <c r="HKQ29" s="64" t="s">
        <v>3125</v>
      </c>
      <c r="HKR29" s="64" t="s">
        <v>28</v>
      </c>
      <c r="HKS29" s="64" t="s">
        <v>3125</v>
      </c>
      <c r="HKT29" s="64" t="s">
        <v>28</v>
      </c>
      <c r="HKU29" s="64" t="s">
        <v>3125</v>
      </c>
      <c r="HKV29" s="64" t="s">
        <v>28</v>
      </c>
      <c r="HKW29" s="64" t="s">
        <v>3125</v>
      </c>
      <c r="HKX29" s="64" t="s">
        <v>28</v>
      </c>
      <c r="HKY29" s="64" t="s">
        <v>3125</v>
      </c>
      <c r="HKZ29" s="64" t="s">
        <v>28</v>
      </c>
      <c r="HLA29" s="64" t="s">
        <v>3125</v>
      </c>
      <c r="HLB29" s="64" t="s">
        <v>28</v>
      </c>
      <c r="HLC29" s="64" t="s">
        <v>3125</v>
      </c>
      <c r="HLD29" s="64" t="s">
        <v>28</v>
      </c>
      <c r="HLE29" s="64" t="s">
        <v>3125</v>
      </c>
      <c r="HLF29" s="64" t="s">
        <v>28</v>
      </c>
      <c r="HLG29" s="64" t="s">
        <v>3125</v>
      </c>
      <c r="HLH29" s="64" t="s">
        <v>28</v>
      </c>
      <c r="HLI29" s="64" t="s">
        <v>3125</v>
      </c>
      <c r="HLJ29" s="64" t="s">
        <v>28</v>
      </c>
      <c r="HLK29" s="64" t="s">
        <v>3125</v>
      </c>
      <c r="HLL29" s="64" t="s">
        <v>28</v>
      </c>
      <c r="HLM29" s="64" t="s">
        <v>3125</v>
      </c>
      <c r="HLN29" s="64" t="s">
        <v>28</v>
      </c>
      <c r="HLO29" s="64" t="s">
        <v>3125</v>
      </c>
      <c r="HLP29" s="64" t="s">
        <v>28</v>
      </c>
      <c r="HLQ29" s="64" t="s">
        <v>3125</v>
      </c>
      <c r="HLR29" s="64" t="s">
        <v>28</v>
      </c>
      <c r="HLS29" s="64" t="s">
        <v>3125</v>
      </c>
      <c r="HLT29" s="64" t="s">
        <v>28</v>
      </c>
      <c r="HLU29" s="64" t="s">
        <v>3125</v>
      </c>
      <c r="HLV29" s="64" t="s">
        <v>28</v>
      </c>
      <c r="HLW29" s="64" t="s">
        <v>3125</v>
      </c>
      <c r="HLX29" s="64" t="s">
        <v>28</v>
      </c>
      <c r="HLY29" s="64" t="s">
        <v>3125</v>
      </c>
      <c r="HLZ29" s="64" t="s">
        <v>28</v>
      </c>
      <c r="HMA29" s="64" t="s">
        <v>3125</v>
      </c>
      <c r="HMB29" s="64" t="s">
        <v>28</v>
      </c>
      <c r="HMC29" s="64" t="s">
        <v>3125</v>
      </c>
      <c r="HMD29" s="64" t="s">
        <v>28</v>
      </c>
      <c r="HME29" s="64" t="s">
        <v>3125</v>
      </c>
      <c r="HMF29" s="64" t="s">
        <v>28</v>
      </c>
      <c r="HMG29" s="64" t="s">
        <v>3125</v>
      </c>
      <c r="HMH29" s="64" t="s">
        <v>28</v>
      </c>
      <c r="HMI29" s="64" t="s">
        <v>3125</v>
      </c>
      <c r="HMJ29" s="64" t="s">
        <v>28</v>
      </c>
      <c r="HMK29" s="64" t="s">
        <v>3125</v>
      </c>
      <c r="HML29" s="64" t="s">
        <v>28</v>
      </c>
      <c r="HMM29" s="64" t="s">
        <v>3125</v>
      </c>
      <c r="HMN29" s="64" t="s">
        <v>28</v>
      </c>
      <c r="HMO29" s="64" t="s">
        <v>3125</v>
      </c>
      <c r="HMP29" s="64" t="s">
        <v>28</v>
      </c>
      <c r="HMQ29" s="64" t="s">
        <v>3125</v>
      </c>
      <c r="HMR29" s="64" t="s">
        <v>28</v>
      </c>
      <c r="HMS29" s="64" t="s">
        <v>3125</v>
      </c>
      <c r="HMT29" s="64" t="s">
        <v>28</v>
      </c>
      <c r="HMU29" s="64" t="s">
        <v>3125</v>
      </c>
      <c r="HMV29" s="64" t="s">
        <v>28</v>
      </c>
      <c r="HMW29" s="64" t="s">
        <v>3125</v>
      </c>
      <c r="HMX29" s="64" t="s">
        <v>28</v>
      </c>
      <c r="HMY29" s="64" t="s">
        <v>3125</v>
      </c>
      <c r="HMZ29" s="64" t="s">
        <v>28</v>
      </c>
      <c r="HNA29" s="64" t="s">
        <v>3125</v>
      </c>
      <c r="HNB29" s="64" t="s">
        <v>28</v>
      </c>
      <c r="HNC29" s="64" t="s">
        <v>3125</v>
      </c>
      <c r="HND29" s="64" t="s">
        <v>28</v>
      </c>
      <c r="HNE29" s="64" t="s">
        <v>3125</v>
      </c>
      <c r="HNF29" s="64" t="s">
        <v>28</v>
      </c>
      <c r="HNG29" s="64" t="s">
        <v>3125</v>
      </c>
      <c r="HNH29" s="64" t="s">
        <v>28</v>
      </c>
      <c r="HNI29" s="64" t="s">
        <v>3125</v>
      </c>
      <c r="HNJ29" s="64" t="s">
        <v>28</v>
      </c>
      <c r="HNK29" s="64" t="s">
        <v>3125</v>
      </c>
      <c r="HNL29" s="64" t="s">
        <v>28</v>
      </c>
      <c r="HNM29" s="64" t="s">
        <v>3125</v>
      </c>
      <c r="HNN29" s="64" t="s">
        <v>28</v>
      </c>
      <c r="HNO29" s="64" t="s">
        <v>3125</v>
      </c>
      <c r="HNP29" s="64" t="s">
        <v>28</v>
      </c>
      <c r="HNQ29" s="64" t="s">
        <v>3125</v>
      </c>
      <c r="HNR29" s="64" t="s">
        <v>28</v>
      </c>
      <c r="HNS29" s="64" t="s">
        <v>3125</v>
      </c>
      <c r="HNT29" s="64" t="s">
        <v>28</v>
      </c>
      <c r="HNU29" s="64" t="s">
        <v>3125</v>
      </c>
      <c r="HNV29" s="64" t="s">
        <v>28</v>
      </c>
      <c r="HNW29" s="64" t="s">
        <v>3125</v>
      </c>
      <c r="HNX29" s="64" t="s">
        <v>28</v>
      </c>
      <c r="HNY29" s="64" t="s">
        <v>3125</v>
      </c>
      <c r="HNZ29" s="64" t="s">
        <v>28</v>
      </c>
      <c r="HOA29" s="64" t="s">
        <v>3125</v>
      </c>
      <c r="HOB29" s="64" t="s">
        <v>28</v>
      </c>
      <c r="HOC29" s="64" t="s">
        <v>3125</v>
      </c>
      <c r="HOD29" s="64" t="s">
        <v>28</v>
      </c>
      <c r="HOE29" s="64" t="s">
        <v>3125</v>
      </c>
      <c r="HOF29" s="64" t="s">
        <v>28</v>
      </c>
      <c r="HOG29" s="64" t="s">
        <v>3125</v>
      </c>
      <c r="HOH29" s="64" t="s">
        <v>28</v>
      </c>
      <c r="HOI29" s="64" t="s">
        <v>3125</v>
      </c>
      <c r="HOJ29" s="64" t="s">
        <v>28</v>
      </c>
      <c r="HOK29" s="64" t="s">
        <v>3125</v>
      </c>
      <c r="HOL29" s="64" t="s">
        <v>28</v>
      </c>
      <c r="HOM29" s="64" t="s">
        <v>3125</v>
      </c>
      <c r="HON29" s="64" t="s">
        <v>28</v>
      </c>
      <c r="HOO29" s="64" t="s">
        <v>3125</v>
      </c>
      <c r="HOP29" s="64" t="s">
        <v>28</v>
      </c>
      <c r="HOQ29" s="64" t="s">
        <v>3125</v>
      </c>
      <c r="HOR29" s="64" t="s">
        <v>28</v>
      </c>
      <c r="HOS29" s="64" t="s">
        <v>3125</v>
      </c>
      <c r="HOT29" s="64" t="s">
        <v>28</v>
      </c>
      <c r="HOU29" s="64" t="s">
        <v>3125</v>
      </c>
      <c r="HOV29" s="64" t="s">
        <v>28</v>
      </c>
      <c r="HOW29" s="64" t="s">
        <v>3125</v>
      </c>
      <c r="HOX29" s="64" t="s">
        <v>28</v>
      </c>
      <c r="HOY29" s="64" t="s">
        <v>3125</v>
      </c>
      <c r="HOZ29" s="64" t="s">
        <v>28</v>
      </c>
      <c r="HPA29" s="64" t="s">
        <v>3125</v>
      </c>
      <c r="HPB29" s="64" t="s">
        <v>28</v>
      </c>
      <c r="HPC29" s="64" t="s">
        <v>3125</v>
      </c>
      <c r="HPD29" s="64" t="s">
        <v>28</v>
      </c>
      <c r="HPE29" s="64" t="s">
        <v>3125</v>
      </c>
      <c r="HPF29" s="64" t="s">
        <v>28</v>
      </c>
      <c r="HPG29" s="64" t="s">
        <v>3125</v>
      </c>
      <c r="HPH29" s="64" t="s">
        <v>28</v>
      </c>
      <c r="HPI29" s="64" t="s">
        <v>3125</v>
      </c>
      <c r="HPJ29" s="64" t="s">
        <v>28</v>
      </c>
      <c r="HPK29" s="64" t="s">
        <v>3125</v>
      </c>
      <c r="HPL29" s="64" t="s">
        <v>28</v>
      </c>
      <c r="HPM29" s="64" t="s">
        <v>3125</v>
      </c>
      <c r="HPN29" s="64" t="s">
        <v>28</v>
      </c>
      <c r="HPO29" s="64" t="s">
        <v>3125</v>
      </c>
      <c r="HPP29" s="64" t="s">
        <v>28</v>
      </c>
      <c r="HPQ29" s="64" t="s">
        <v>3125</v>
      </c>
      <c r="HPR29" s="64" t="s">
        <v>28</v>
      </c>
      <c r="HPS29" s="64" t="s">
        <v>3125</v>
      </c>
      <c r="HPT29" s="64" t="s">
        <v>28</v>
      </c>
      <c r="HPU29" s="64" t="s">
        <v>3125</v>
      </c>
      <c r="HPV29" s="64" t="s">
        <v>28</v>
      </c>
      <c r="HPW29" s="64" t="s">
        <v>3125</v>
      </c>
      <c r="HPX29" s="64" t="s">
        <v>28</v>
      </c>
      <c r="HPY29" s="64" t="s">
        <v>3125</v>
      </c>
      <c r="HPZ29" s="64" t="s">
        <v>28</v>
      </c>
      <c r="HQA29" s="64" t="s">
        <v>3125</v>
      </c>
      <c r="HQB29" s="64" t="s">
        <v>28</v>
      </c>
      <c r="HQC29" s="64" t="s">
        <v>3125</v>
      </c>
      <c r="HQD29" s="64" t="s">
        <v>28</v>
      </c>
      <c r="HQE29" s="64" t="s">
        <v>3125</v>
      </c>
      <c r="HQF29" s="64" t="s">
        <v>28</v>
      </c>
      <c r="HQG29" s="64" t="s">
        <v>3125</v>
      </c>
      <c r="HQH29" s="64" t="s">
        <v>28</v>
      </c>
      <c r="HQI29" s="64" t="s">
        <v>3125</v>
      </c>
      <c r="HQJ29" s="64" t="s">
        <v>28</v>
      </c>
      <c r="HQK29" s="64" t="s">
        <v>3125</v>
      </c>
      <c r="HQL29" s="64" t="s">
        <v>28</v>
      </c>
      <c r="HQM29" s="64" t="s">
        <v>3125</v>
      </c>
      <c r="HQN29" s="64" t="s">
        <v>28</v>
      </c>
      <c r="HQO29" s="64" t="s">
        <v>3125</v>
      </c>
      <c r="HQP29" s="64" t="s">
        <v>28</v>
      </c>
      <c r="HQQ29" s="64" t="s">
        <v>3125</v>
      </c>
      <c r="HQR29" s="64" t="s">
        <v>28</v>
      </c>
      <c r="HQS29" s="64" t="s">
        <v>3125</v>
      </c>
      <c r="HQT29" s="64" t="s">
        <v>28</v>
      </c>
      <c r="HQU29" s="64" t="s">
        <v>3125</v>
      </c>
      <c r="HQV29" s="64" t="s">
        <v>28</v>
      </c>
      <c r="HQW29" s="64" t="s">
        <v>3125</v>
      </c>
      <c r="HQX29" s="64" t="s">
        <v>28</v>
      </c>
      <c r="HQY29" s="64" t="s">
        <v>3125</v>
      </c>
      <c r="HQZ29" s="64" t="s">
        <v>28</v>
      </c>
      <c r="HRA29" s="64" t="s">
        <v>3125</v>
      </c>
      <c r="HRB29" s="64" t="s">
        <v>28</v>
      </c>
      <c r="HRC29" s="64" t="s">
        <v>3125</v>
      </c>
      <c r="HRD29" s="64" t="s">
        <v>28</v>
      </c>
      <c r="HRE29" s="64" t="s">
        <v>3125</v>
      </c>
      <c r="HRF29" s="64" t="s">
        <v>28</v>
      </c>
      <c r="HRG29" s="64" t="s">
        <v>3125</v>
      </c>
      <c r="HRH29" s="64" t="s">
        <v>28</v>
      </c>
      <c r="HRI29" s="64" t="s">
        <v>3125</v>
      </c>
      <c r="HRJ29" s="64" t="s">
        <v>28</v>
      </c>
      <c r="HRK29" s="64" t="s">
        <v>3125</v>
      </c>
      <c r="HRL29" s="64" t="s">
        <v>28</v>
      </c>
      <c r="HRM29" s="64" t="s">
        <v>3125</v>
      </c>
      <c r="HRN29" s="64" t="s">
        <v>28</v>
      </c>
      <c r="HRO29" s="64" t="s">
        <v>3125</v>
      </c>
      <c r="HRP29" s="64" t="s">
        <v>28</v>
      </c>
      <c r="HRQ29" s="64" t="s">
        <v>3125</v>
      </c>
      <c r="HRR29" s="64" t="s">
        <v>28</v>
      </c>
      <c r="HRS29" s="64" t="s">
        <v>3125</v>
      </c>
      <c r="HRT29" s="64" t="s">
        <v>28</v>
      </c>
      <c r="HRU29" s="64" t="s">
        <v>3125</v>
      </c>
      <c r="HRV29" s="64" t="s">
        <v>28</v>
      </c>
      <c r="HRW29" s="64" t="s">
        <v>3125</v>
      </c>
      <c r="HRX29" s="64" t="s">
        <v>28</v>
      </c>
      <c r="HRY29" s="64" t="s">
        <v>3125</v>
      </c>
      <c r="HRZ29" s="64" t="s">
        <v>28</v>
      </c>
      <c r="HSA29" s="64" t="s">
        <v>3125</v>
      </c>
      <c r="HSB29" s="64" t="s">
        <v>28</v>
      </c>
      <c r="HSC29" s="64" t="s">
        <v>3125</v>
      </c>
      <c r="HSD29" s="64" t="s">
        <v>28</v>
      </c>
      <c r="HSE29" s="64" t="s">
        <v>3125</v>
      </c>
      <c r="HSF29" s="64" t="s">
        <v>28</v>
      </c>
      <c r="HSG29" s="64" t="s">
        <v>3125</v>
      </c>
      <c r="HSH29" s="64" t="s">
        <v>28</v>
      </c>
      <c r="HSI29" s="64" t="s">
        <v>3125</v>
      </c>
      <c r="HSJ29" s="64" t="s">
        <v>28</v>
      </c>
      <c r="HSK29" s="64" t="s">
        <v>3125</v>
      </c>
      <c r="HSL29" s="64" t="s">
        <v>28</v>
      </c>
      <c r="HSM29" s="64" t="s">
        <v>3125</v>
      </c>
      <c r="HSN29" s="64" t="s">
        <v>28</v>
      </c>
      <c r="HSO29" s="64" t="s">
        <v>3125</v>
      </c>
      <c r="HSP29" s="64" t="s">
        <v>28</v>
      </c>
      <c r="HSQ29" s="64" t="s">
        <v>3125</v>
      </c>
      <c r="HSR29" s="64" t="s">
        <v>28</v>
      </c>
      <c r="HSS29" s="64" t="s">
        <v>3125</v>
      </c>
      <c r="HST29" s="64" t="s">
        <v>28</v>
      </c>
      <c r="HSU29" s="64" t="s">
        <v>3125</v>
      </c>
      <c r="HSV29" s="64" t="s">
        <v>28</v>
      </c>
      <c r="HSW29" s="64" t="s">
        <v>3125</v>
      </c>
      <c r="HSX29" s="64" t="s">
        <v>28</v>
      </c>
      <c r="HSY29" s="64" t="s">
        <v>3125</v>
      </c>
      <c r="HSZ29" s="64" t="s">
        <v>28</v>
      </c>
      <c r="HTA29" s="64" t="s">
        <v>3125</v>
      </c>
      <c r="HTB29" s="64" t="s">
        <v>28</v>
      </c>
      <c r="HTC29" s="64" t="s">
        <v>3125</v>
      </c>
      <c r="HTD29" s="64" t="s">
        <v>28</v>
      </c>
      <c r="HTE29" s="64" t="s">
        <v>3125</v>
      </c>
      <c r="HTF29" s="64" t="s">
        <v>28</v>
      </c>
      <c r="HTG29" s="64" t="s">
        <v>3125</v>
      </c>
      <c r="HTH29" s="64" t="s">
        <v>28</v>
      </c>
      <c r="HTI29" s="64" t="s">
        <v>3125</v>
      </c>
      <c r="HTJ29" s="64" t="s">
        <v>28</v>
      </c>
      <c r="HTK29" s="64" t="s">
        <v>3125</v>
      </c>
      <c r="HTL29" s="64" t="s">
        <v>28</v>
      </c>
      <c r="HTM29" s="64" t="s">
        <v>3125</v>
      </c>
      <c r="HTN29" s="64" t="s">
        <v>28</v>
      </c>
      <c r="HTO29" s="64" t="s">
        <v>3125</v>
      </c>
      <c r="HTP29" s="64" t="s">
        <v>28</v>
      </c>
      <c r="HTQ29" s="64" t="s">
        <v>3125</v>
      </c>
      <c r="HTR29" s="64" t="s">
        <v>28</v>
      </c>
      <c r="HTS29" s="64" t="s">
        <v>3125</v>
      </c>
      <c r="HTT29" s="64" t="s">
        <v>28</v>
      </c>
      <c r="HTU29" s="64" t="s">
        <v>3125</v>
      </c>
      <c r="HTV29" s="64" t="s">
        <v>28</v>
      </c>
      <c r="HTW29" s="64" t="s">
        <v>3125</v>
      </c>
      <c r="HTX29" s="64" t="s">
        <v>28</v>
      </c>
      <c r="HTY29" s="64" t="s">
        <v>3125</v>
      </c>
      <c r="HTZ29" s="64" t="s">
        <v>28</v>
      </c>
      <c r="HUA29" s="64" t="s">
        <v>3125</v>
      </c>
      <c r="HUB29" s="64" t="s">
        <v>28</v>
      </c>
      <c r="HUC29" s="64" t="s">
        <v>3125</v>
      </c>
      <c r="HUD29" s="64" t="s">
        <v>28</v>
      </c>
      <c r="HUE29" s="64" t="s">
        <v>3125</v>
      </c>
      <c r="HUF29" s="64" t="s">
        <v>28</v>
      </c>
      <c r="HUG29" s="64" t="s">
        <v>3125</v>
      </c>
      <c r="HUH29" s="64" t="s">
        <v>28</v>
      </c>
      <c r="HUI29" s="64" t="s">
        <v>3125</v>
      </c>
      <c r="HUJ29" s="64" t="s">
        <v>28</v>
      </c>
      <c r="HUK29" s="64" t="s">
        <v>3125</v>
      </c>
      <c r="HUL29" s="64" t="s">
        <v>28</v>
      </c>
      <c r="HUM29" s="64" t="s">
        <v>3125</v>
      </c>
      <c r="HUN29" s="64" t="s">
        <v>28</v>
      </c>
      <c r="HUO29" s="64" t="s">
        <v>3125</v>
      </c>
      <c r="HUP29" s="64" t="s">
        <v>28</v>
      </c>
      <c r="HUQ29" s="64" t="s">
        <v>3125</v>
      </c>
      <c r="HUR29" s="64" t="s">
        <v>28</v>
      </c>
      <c r="HUS29" s="64" t="s">
        <v>3125</v>
      </c>
      <c r="HUT29" s="64" t="s">
        <v>28</v>
      </c>
      <c r="HUU29" s="64" t="s">
        <v>3125</v>
      </c>
      <c r="HUV29" s="64" t="s">
        <v>28</v>
      </c>
      <c r="HUW29" s="64" t="s">
        <v>3125</v>
      </c>
      <c r="HUX29" s="64" t="s">
        <v>28</v>
      </c>
      <c r="HUY29" s="64" t="s">
        <v>3125</v>
      </c>
      <c r="HUZ29" s="64" t="s">
        <v>28</v>
      </c>
      <c r="HVA29" s="64" t="s">
        <v>3125</v>
      </c>
      <c r="HVB29" s="64" t="s">
        <v>28</v>
      </c>
      <c r="HVC29" s="64" t="s">
        <v>3125</v>
      </c>
      <c r="HVD29" s="64" t="s">
        <v>28</v>
      </c>
      <c r="HVE29" s="64" t="s">
        <v>3125</v>
      </c>
      <c r="HVF29" s="64" t="s">
        <v>28</v>
      </c>
      <c r="HVG29" s="64" t="s">
        <v>3125</v>
      </c>
      <c r="HVH29" s="64" t="s">
        <v>28</v>
      </c>
      <c r="HVI29" s="64" t="s">
        <v>3125</v>
      </c>
      <c r="HVJ29" s="64" t="s">
        <v>28</v>
      </c>
      <c r="HVK29" s="64" t="s">
        <v>3125</v>
      </c>
      <c r="HVL29" s="64" t="s">
        <v>28</v>
      </c>
      <c r="HVM29" s="64" t="s">
        <v>3125</v>
      </c>
      <c r="HVN29" s="64" t="s">
        <v>28</v>
      </c>
      <c r="HVO29" s="64" t="s">
        <v>3125</v>
      </c>
      <c r="HVP29" s="64" t="s">
        <v>28</v>
      </c>
      <c r="HVQ29" s="64" t="s">
        <v>3125</v>
      </c>
      <c r="HVR29" s="64" t="s">
        <v>28</v>
      </c>
      <c r="HVS29" s="64" t="s">
        <v>3125</v>
      </c>
      <c r="HVT29" s="64" t="s">
        <v>28</v>
      </c>
      <c r="HVU29" s="64" t="s">
        <v>3125</v>
      </c>
      <c r="HVV29" s="64" t="s">
        <v>28</v>
      </c>
      <c r="HVW29" s="64" t="s">
        <v>3125</v>
      </c>
      <c r="HVX29" s="64" t="s">
        <v>28</v>
      </c>
      <c r="HVY29" s="64" t="s">
        <v>3125</v>
      </c>
      <c r="HVZ29" s="64" t="s">
        <v>28</v>
      </c>
      <c r="HWA29" s="64" t="s">
        <v>3125</v>
      </c>
      <c r="HWB29" s="64" t="s">
        <v>28</v>
      </c>
      <c r="HWC29" s="64" t="s">
        <v>3125</v>
      </c>
      <c r="HWD29" s="64" t="s">
        <v>28</v>
      </c>
      <c r="HWE29" s="64" t="s">
        <v>3125</v>
      </c>
      <c r="HWF29" s="64" t="s">
        <v>28</v>
      </c>
      <c r="HWG29" s="64" t="s">
        <v>3125</v>
      </c>
      <c r="HWH29" s="64" t="s">
        <v>28</v>
      </c>
      <c r="HWI29" s="64" t="s">
        <v>3125</v>
      </c>
      <c r="HWJ29" s="64" t="s">
        <v>28</v>
      </c>
      <c r="HWK29" s="64" t="s">
        <v>3125</v>
      </c>
      <c r="HWL29" s="64" t="s">
        <v>28</v>
      </c>
      <c r="HWM29" s="64" t="s">
        <v>3125</v>
      </c>
      <c r="HWN29" s="64" t="s">
        <v>28</v>
      </c>
      <c r="HWO29" s="64" t="s">
        <v>3125</v>
      </c>
      <c r="HWP29" s="64" t="s">
        <v>28</v>
      </c>
      <c r="HWQ29" s="64" t="s">
        <v>3125</v>
      </c>
      <c r="HWR29" s="64" t="s">
        <v>28</v>
      </c>
      <c r="HWS29" s="64" t="s">
        <v>3125</v>
      </c>
      <c r="HWT29" s="64" t="s">
        <v>28</v>
      </c>
      <c r="HWU29" s="64" t="s">
        <v>3125</v>
      </c>
      <c r="HWV29" s="64" t="s">
        <v>28</v>
      </c>
      <c r="HWW29" s="64" t="s">
        <v>3125</v>
      </c>
      <c r="HWX29" s="64" t="s">
        <v>28</v>
      </c>
      <c r="HWY29" s="64" t="s">
        <v>3125</v>
      </c>
      <c r="HWZ29" s="64" t="s">
        <v>28</v>
      </c>
      <c r="HXA29" s="64" t="s">
        <v>3125</v>
      </c>
      <c r="HXB29" s="64" t="s">
        <v>28</v>
      </c>
      <c r="HXC29" s="64" t="s">
        <v>3125</v>
      </c>
      <c r="HXD29" s="64" t="s">
        <v>28</v>
      </c>
      <c r="HXE29" s="64" t="s">
        <v>3125</v>
      </c>
      <c r="HXF29" s="64" t="s">
        <v>28</v>
      </c>
      <c r="HXG29" s="64" t="s">
        <v>3125</v>
      </c>
      <c r="HXH29" s="64" t="s">
        <v>28</v>
      </c>
      <c r="HXI29" s="64" t="s">
        <v>3125</v>
      </c>
      <c r="HXJ29" s="64" t="s">
        <v>28</v>
      </c>
      <c r="HXK29" s="64" t="s">
        <v>3125</v>
      </c>
      <c r="HXL29" s="64" t="s">
        <v>28</v>
      </c>
      <c r="HXM29" s="64" t="s">
        <v>3125</v>
      </c>
      <c r="HXN29" s="64" t="s">
        <v>28</v>
      </c>
      <c r="HXO29" s="64" t="s">
        <v>3125</v>
      </c>
      <c r="HXP29" s="64" t="s">
        <v>28</v>
      </c>
      <c r="HXQ29" s="64" t="s">
        <v>3125</v>
      </c>
      <c r="HXR29" s="64" t="s">
        <v>28</v>
      </c>
      <c r="HXS29" s="64" t="s">
        <v>3125</v>
      </c>
      <c r="HXT29" s="64" t="s">
        <v>28</v>
      </c>
      <c r="HXU29" s="64" t="s">
        <v>3125</v>
      </c>
      <c r="HXV29" s="64" t="s">
        <v>28</v>
      </c>
      <c r="HXW29" s="64" t="s">
        <v>3125</v>
      </c>
      <c r="HXX29" s="64" t="s">
        <v>28</v>
      </c>
      <c r="HXY29" s="64" t="s">
        <v>3125</v>
      </c>
      <c r="HXZ29" s="64" t="s">
        <v>28</v>
      </c>
      <c r="HYA29" s="64" t="s">
        <v>3125</v>
      </c>
      <c r="HYB29" s="64" t="s">
        <v>28</v>
      </c>
      <c r="HYC29" s="64" t="s">
        <v>3125</v>
      </c>
      <c r="HYD29" s="64" t="s">
        <v>28</v>
      </c>
      <c r="HYE29" s="64" t="s">
        <v>3125</v>
      </c>
      <c r="HYF29" s="64" t="s">
        <v>28</v>
      </c>
      <c r="HYG29" s="64" t="s">
        <v>3125</v>
      </c>
      <c r="HYH29" s="64" t="s">
        <v>28</v>
      </c>
      <c r="HYI29" s="64" t="s">
        <v>3125</v>
      </c>
      <c r="HYJ29" s="64" t="s">
        <v>28</v>
      </c>
      <c r="HYK29" s="64" t="s">
        <v>3125</v>
      </c>
      <c r="HYL29" s="64" t="s">
        <v>28</v>
      </c>
      <c r="HYM29" s="64" t="s">
        <v>3125</v>
      </c>
      <c r="HYN29" s="64" t="s">
        <v>28</v>
      </c>
      <c r="HYO29" s="64" t="s">
        <v>3125</v>
      </c>
      <c r="HYP29" s="64" t="s">
        <v>28</v>
      </c>
      <c r="HYQ29" s="64" t="s">
        <v>3125</v>
      </c>
      <c r="HYR29" s="64" t="s">
        <v>28</v>
      </c>
      <c r="HYS29" s="64" t="s">
        <v>3125</v>
      </c>
      <c r="HYT29" s="64" t="s">
        <v>28</v>
      </c>
      <c r="HYU29" s="64" t="s">
        <v>3125</v>
      </c>
      <c r="HYV29" s="64" t="s">
        <v>28</v>
      </c>
      <c r="HYW29" s="64" t="s">
        <v>3125</v>
      </c>
      <c r="HYX29" s="64" t="s">
        <v>28</v>
      </c>
      <c r="HYY29" s="64" t="s">
        <v>3125</v>
      </c>
      <c r="HYZ29" s="64" t="s">
        <v>28</v>
      </c>
      <c r="HZA29" s="64" t="s">
        <v>3125</v>
      </c>
      <c r="HZB29" s="64" t="s">
        <v>28</v>
      </c>
      <c r="HZC29" s="64" t="s">
        <v>3125</v>
      </c>
      <c r="HZD29" s="64" t="s">
        <v>28</v>
      </c>
      <c r="HZE29" s="64" t="s">
        <v>3125</v>
      </c>
      <c r="HZF29" s="64" t="s">
        <v>28</v>
      </c>
      <c r="HZG29" s="64" t="s">
        <v>3125</v>
      </c>
      <c r="HZH29" s="64" t="s">
        <v>28</v>
      </c>
      <c r="HZI29" s="64" t="s">
        <v>3125</v>
      </c>
      <c r="HZJ29" s="64" t="s">
        <v>28</v>
      </c>
      <c r="HZK29" s="64" t="s">
        <v>3125</v>
      </c>
      <c r="HZL29" s="64" t="s">
        <v>28</v>
      </c>
      <c r="HZM29" s="64" t="s">
        <v>3125</v>
      </c>
      <c r="HZN29" s="64" t="s">
        <v>28</v>
      </c>
      <c r="HZO29" s="64" t="s">
        <v>3125</v>
      </c>
      <c r="HZP29" s="64" t="s">
        <v>28</v>
      </c>
      <c r="HZQ29" s="64" t="s">
        <v>3125</v>
      </c>
      <c r="HZR29" s="64" t="s">
        <v>28</v>
      </c>
      <c r="HZS29" s="64" t="s">
        <v>3125</v>
      </c>
      <c r="HZT29" s="64" t="s">
        <v>28</v>
      </c>
      <c r="HZU29" s="64" t="s">
        <v>3125</v>
      </c>
      <c r="HZV29" s="64" t="s">
        <v>28</v>
      </c>
      <c r="HZW29" s="64" t="s">
        <v>3125</v>
      </c>
      <c r="HZX29" s="64" t="s">
        <v>28</v>
      </c>
      <c r="HZY29" s="64" t="s">
        <v>3125</v>
      </c>
      <c r="HZZ29" s="64" t="s">
        <v>28</v>
      </c>
      <c r="IAA29" s="64" t="s">
        <v>3125</v>
      </c>
      <c r="IAB29" s="64" t="s">
        <v>28</v>
      </c>
      <c r="IAC29" s="64" t="s">
        <v>3125</v>
      </c>
      <c r="IAD29" s="64" t="s">
        <v>28</v>
      </c>
      <c r="IAE29" s="64" t="s">
        <v>3125</v>
      </c>
      <c r="IAF29" s="64" t="s">
        <v>28</v>
      </c>
      <c r="IAG29" s="64" t="s">
        <v>3125</v>
      </c>
      <c r="IAH29" s="64" t="s">
        <v>28</v>
      </c>
      <c r="IAI29" s="64" t="s">
        <v>3125</v>
      </c>
      <c r="IAJ29" s="64" t="s">
        <v>28</v>
      </c>
      <c r="IAK29" s="64" t="s">
        <v>3125</v>
      </c>
      <c r="IAL29" s="64" t="s">
        <v>28</v>
      </c>
      <c r="IAM29" s="64" t="s">
        <v>3125</v>
      </c>
      <c r="IAN29" s="64" t="s">
        <v>28</v>
      </c>
      <c r="IAO29" s="64" t="s">
        <v>3125</v>
      </c>
      <c r="IAP29" s="64" t="s">
        <v>28</v>
      </c>
      <c r="IAQ29" s="64" t="s">
        <v>3125</v>
      </c>
      <c r="IAR29" s="64" t="s">
        <v>28</v>
      </c>
      <c r="IAS29" s="64" t="s">
        <v>3125</v>
      </c>
      <c r="IAT29" s="64" t="s">
        <v>28</v>
      </c>
      <c r="IAU29" s="64" t="s">
        <v>3125</v>
      </c>
      <c r="IAV29" s="64" t="s">
        <v>28</v>
      </c>
      <c r="IAW29" s="64" t="s">
        <v>3125</v>
      </c>
      <c r="IAX29" s="64" t="s">
        <v>28</v>
      </c>
      <c r="IAY29" s="64" t="s">
        <v>3125</v>
      </c>
      <c r="IAZ29" s="64" t="s">
        <v>28</v>
      </c>
      <c r="IBA29" s="64" t="s">
        <v>3125</v>
      </c>
      <c r="IBB29" s="64" t="s">
        <v>28</v>
      </c>
      <c r="IBC29" s="64" t="s">
        <v>3125</v>
      </c>
      <c r="IBD29" s="64" t="s">
        <v>28</v>
      </c>
      <c r="IBE29" s="64" t="s">
        <v>3125</v>
      </c>
      <c r="IBF29" s="64" t="s">
        <v>28</v>
      </c>
      <c r="IBG29" s="64" t="s">
        <v>3125</v>
      </c>
      <c r="IBH29" s="64" t="s">
        <v>28</v>
      </c>
      <c r="IBI29" s="64" t="s">
        <v>3125</v>
      </c>
      <c r="IBJ29" s="64" t="s">
        <v>28</v>
      </c>
      <c r="IBK29" s="64" t="s">
        <v>3125</v>
      </c>
      <c r="IBL29" s="64" t="s">
        <v>28</v>
      </c>
      <c r="IBM29" s="64" t="s">
        <v>3125</v>
      </c>
      <c r="IBN29" s="64" t="s">
        <v>28</v>
      </c>
      <c r="IBO29" s="64" t="s">
        <v>3125</v>
      </c>
      <c r="IBP29" s="64" t="s">
        <v>28</v>
      </c>
      <c r="IBQ29" s="64" t="s">
        <v>3125</v>
      </c>
      <c r="IBR29" s="64" t="s">
        <v>28</v>
      </c>
      <c r="IBS29" s="64" t="s">
        <v>3125</v>
      </c>
      <c r="IBT29" s="64" t="s">
        <v>28</v>
      </c>
      <c r="IBU29" s="64" t="s">
        <v>3125</v>
      </c>
      <c r="IBV29" s="64" t="s">
        <v>28</v>
      </c>
      <c r="IBW29" s="64" t="s">
        <v>3125</v>
      </c>
      <c r="IBX29" s="64" t="s">
        <v>28</v>
      </c>
      <c r="IBY29" s="64" t="s">
        <v>3125</v>
      </c>
      <c r="IBZ29" s="64" t="s">
        <v>28</v>
      </c>
      <c r="ICA29" s="64" t="s">
        <v>3125</v>
      </c>
      <c r="ICB29" s="64" t="s">
        <v>28</v>
      </c>
      <c r="ICC29" s="64" t="s">
        <v>3125</v>
      </c>
      <c r="ICD29" s="64" t="s">
        <v>28</v>
      </c>
      <c r="ICE29" s="64" t="s">
        <v>3125</v>
      </c>
      <c r="ICF29" s="64" t="s">
        <v>28</v>
      </c>
      <c r="ICG29" s="64" t="s">
        <v>3125</v>
      </c>
      <c r="ICH29" s="64" t="s">
        <v>28</v>
      </c>
      <c r="ICI29" s="64" t="s">
        <v>3125</v>
      </c>
      <c r="ICJ29" s="64" t="s">
        <v>28</v>
      </c>
      <c r="ICK29" s="64" t="s">
        <v>3125</v>
      </c>
      <c r="ICL29" s="64" t="s">
        <v>28</v>
      </c>
      <c r="ICM29" s="64" t="s">
        <v>3125</v>
      </c>
      <c r="ICN29" s="64" t="s">
        <v>28</v>
      </c>
      <c r="ICO29" s="64" t="s">
        <v>3125</v>
      </c>
      <c r="ICP29" s="64" t="s">
        <v>28</v>
      </c>
      <c r="ICQ29" s="64" t="s">
        <v>3125</v>
      </c>
      <c r="ICR29" s="64" t="s">
        <v>28</v>
      </c>
      <c r="ICS29" s="64" t="s">
        <v>3125</v>
      </c>
      <c r="ICT29" s="64" t="s">
        <v>28</v>
      </c>
      <c r="ICU29" s="64" t="s">
        <v>3125</v>
      </c>
      <c r="ICV29" s="64" t="s">
        <v>28</v>
      </c>
      <c r="ICW29" s="64" t="s">
        <v>3125</v>
      </c>
      <c r="ICX29" s="64" t="s">
        <v>28</v>
      </c>
      <c r="ICY29" s="64" t="s">
        <v>3125</v>
      </c>
      <c r="ICZ29" s="64" t="s">
        <v>28</v>
      </c>
      <c r="IDA29" s="64" t="s">
        <v>3125</v>
      </c>
      <c r="IDB29" s="64" t="s">
        <v>28</v>
      </c>
      <c r="IDC29" s="64" t="s">
        <v>3125</v>
      </c>
      <c r="IDD29" s="64" t="s">
        <v>28</v>
      </c>
      <c r="IDE29" s="64" t="s">
        <v>3125</v>
      </c>
      <c r="IDF29" s="64" t="s">
        <v>28</v>
      </c>
      <c r="IDG29" s="64" t="s">
        <v>3125</v>
      </c>
      <c r="IDH29" s="64" t="s">
        <v>28</v>
      </c>
      <c r="IDI29" s="64" t="s">
        <v>3125</v>
      </c>
      <c r="IDJ29" s="64" t="s">
        <v>28</v>
      </c>
      <c r="IDK29" s="64" t="s">
        <v>3125</v>
      </c>
      <c r="IDL29" s="64" t="s">
        <v>28</v>
      </c>
      <c r="IDM29" s="64" t="s">
        <v>3125</v>
      </c>
      <c r="IDN29" s="64" t="s">
        <v>28</v>
      </c>
      <c r="IDO29" s="64" t="s">
        <v>3125</v>
      </c>
      <c r="IDP29" s="64" t="s">
        <v>28</v>
      </c>
      <c r="IDQ29" s="64" t="s">
        <v>3125</v>
      </c>
      <c r="IDR29" s="64" t="s">
        <v>28</v>
      </c>
      <c r="IDS29" s="64" t="s">
        <v>3125</v>
      </c>
      <c r="IDT29" s="64" t="s">
        <v>28</v>
      </c>
      <c r="IDU29" s="64" t="s">
        <v>3125</v>
      </c>
      <c r="IDV29" s="64" t="s">
        <v>28</v>
      </c>
      <c r="IDW29" s="64" t="s">
        <v>3125</v>
      </c>
      <c r="IDX29" s="64" t="s">
        <v>28</v>
      </c>
      <c r="IDY29" s="64" t="s">
        <v>3125</v>
      </c>
      <c r="IDZ29" s="64" t="s">
        <v>28</v>
      </c>
      <c r="IEA29" s="64" t="s">
        <v>3125</v>
      </c>
      <c r="IEB29" s="64" t="s">
        <v>28</v>
      </c>
      <c r="IEC29" s="64" t="s">
        <v>3125</v>
      </c>
      <c r="IED29" s="64" t="s">
        <v>28</v>
      </c>
      <c r="IEE29" s="64" t="s">
        <v>3125</v>
      </c>
      <c r="IEF29" s="64" t="s">
        <v>28</v>
      </c>
      <c r="IEG29" s="64" t="s">
        <v>3125</v>
      </c>
      <c r="IEH29" s="64" t="s">
        <v>28</v>
      </c>
      <c r="IEI29" s="64" t="s">
        <v>3125</v>
      </c>
      <c r="IEJ29" s="64" t="s">
        <v>28</v>
      </c>
      <c r="IEK29" s="64" t="s">
        <v>3125</v>
      </c>
      <c r="IEL29" s="64" t="s">
        <v>28</v>
      </c>
      <c r="IEM29" s="64" t="s">
        <v>3125</v>
      </c>
      <c r="IEN29" s="64" t="s">
        <v>28</v>
      </c>
      <c r="IEO29" s="64" t="s">
        <v>3125</v>
      </c>
      <c r="IEP29" s="64" t="s">
        <v>28</v>
      </c>
      <c r="IEQ29" s="64" t="s">
        <v>3125</v>
      </c>
      <c r="IER29" s="64" t="s">
        <v>28</v>
      </c>
      <c r="IES29" s="64" t="s">
        <v>3125</v>
      </c>
      <c r="IET29" s="64" t="s">
        <v>28</v>
      </c>
      <c r="IEU29" s="64" t="s">
        <v>3125</v>
      </c>
      <c r="IEV29" s="64" t="s">
        <v>28</v>
      </c>
      <c r="IEW29" s="64" t="s">
        <v>3125</v>
      </c>
      <c r="IEX29" s="64" t="s">
        <v>28</v>
      </c>
      <c r="IEY29" s="64" t="s">
        <v>3125</v>
      </c>
      <c r="IEZ29" s="64" t="s">
        <v>28</v>
      </c>
      <c r="IFA29" s="64" t="s">
        <v>3125</v>
      </c>
      <c r="IFB29" s="64" t="s">
        <v>28</v>
      </c>
      <c r="IFC29" s="64" t="s">
        <v>3125</v>
      </c>
      <c r="IFD29" s="64" t="s">
        <v>28</v>
      </c>
      <c r="IFE29" s="64" t="s">
        <v>3125</v>
      </c>
      <c r="IFF29" s="64" t="s">
        <v>28</v>
      </c>
      <c r="IFG29" s="64" t="s">
        <v>3125</v>
      </c>
      <c r="IFH29" s="64" t="s">
        <v>28</v>
      </c>
      <c r="IFI29" s="64" t="s">
        <v>3125</v>
      </c>
      <c r="IFJ29" s="64" t="s">
        <v>28</v>
      </c>
      <c r="IFK29" s="64" t="s">
        <v>3125</v>
      </c>
      <c r="IFL29" s="64" t="s">
        <v>28</v>
      </c>
      <c r="IFM29" s="64" t="s">
        <v>3125</v>
      </c>
      <c r="IFN29" s="64" t="s">
        <v>28</v>
      </c>
      <c r="IFO29" s="64" t="s">
        <v>3125</v>
      </c>
      <c r="IFP29" s="64" t="s">
        <v>28</v>
      </c>
      <c r="IFQ29" s="64" t="s">
        <v>3125</v>
      </c>
      <c r="IFR29" s="64" t="s">
        <v>28</v>
      </c>
      <c r="IFS29" s="64" t="s">
        <v>3125</v>
      </c>
      <c r="IFT29" s="64" t="s">
        <v>28</v>
      </c>
      <c r="IFU29" s="64" t="s">
        <v>3125</v>
      </c>
      <c r="IFV29" s="64" t="s">
        <v>28</v>
      </c>
      <c r="IFW29" s="64" t="s">
        <v>3125</v>
      </c>
      <c r="IFX29" s="64" t="s">
        <v>28</v>
      </c>
      <c r="IFY29" s="64" t="s">
        <v>3125</v>
      </c>
      <c r="IFZ29" s="64" t="s">
        <v>28</v>
      </c>
      <c r="IGA29" s="64" t="s">
        <v>3125</v>
      </c>
      <c r="IGB29" s="64" t="s">
        <v>28</v>
      </c>
      <c r="IGC29" s="64" t="s">
        <v>3125</v>
      </c>
      <c r="IGD29" s="64" t="s">
        <v>28</v>
      </c>
      <c r="IGE29" s="64" t="s">
        <v>3125</v>
      </c>
      <c r="IGF29" s="64" t="s">
        <v>28</v>
      </c>
      <c r="IGG29" s="64" t="s">
        <v>3125</v>
      </c>
      <c r="IGH29" s="64" t="s">
        <v>28</v>
      </c>
      <c r="IGI29" s="64" t="s">
        <v>3125</v>
      </c>
      <c r="IGJ29" s="64" t="s">
        <v>28</v>
      </c>
      <c r="IGK29" s="64" t="s">
        <v>3125</v>
      </c>
      <c r="IGL29" s="64" t="s">
        <v>28</v>
      </c>
      <c r="IGM29" s="64" t="s">
        <v>3125</v>
      </c>
      <c r="IGN29" s="64" t="s">
        <v>28</v>
      </c>
      <c r="IGO29" s="64" t="s">
        <v>3125</v>
      </c>
      <c r="IGP29" s="64" t="s">
        <v>28</v>
      </c>
      <c r="IGQ29" s="64" t="s">
        <v>3125</v>
      </c>
      <c r="IGR29" s="64" t="s">
        <v>28</v>
      </c>
      <c r="IGS29" s="64" t="s">
        <v>3125</v>
      </c>
      <c r="IGT29" s="64" t="s">
        <v>28</v>
      </c>
      <c r="IGU29" s="64" t="s">
        <v>3125</v>
      </c>
      <c r="IGV29" s="64" t="s">
        <v>28</v>
      </c>
      <c r="IGW29" s="64" t="s">
        <v>3125</v>
      </c>
      <c r="IGX29" s="64" t="s">
        <v>28</v>
      </c>
      <c r="IGY29" s="64" t="s">
        <v>3125</v>
      </c>
      <c r="IGZ29" s="64" t="s">
        <v>28</v>
      </c>
      <c r="IHA29" s="64" t="s">
        <v>3125</v>
      </c>
      <c r="IHB29" s="64" t="s">
        <v>28</v>
      </c>
      <c r="IHC29" s="64" t="s">
        <v>3125</v>
      </c>
      <c r="IHD29" s="64" t="s">
        <v>28</v>
      </c>
      <c r="IHE29" s="64" t="s">
        <v>3125</v>
      </c>
      <c r="IHF29" s="64" t="s">
        <v>28</v>
      </c>
      <c r="IHG29" s="64" t="s">
        <v>3125</v>
      </c>
      <c r="IHH29" s="64" t="s">
        <v>28</v>
      </c>
      <c r="IHI29" s="64" t="s">
        <v>3125</v>
      </c>
      <c r="IHJ29" s="64" t="s">
        <v>28</v>
      </c>
      <c r="IHK29" s="64" t="s">
        <v>3125</v>
      </c>
      <c r="IHL29" s="64" t="s">
        <v>28</v>
      </c>
      <c r="IHM29" s="64" t="s">
        <v>3125</v>
      </c>
      <c r="IHN29" s="64" t="s">
        <v>28</v>
      </c>
      <c r="IHO29" s="64" t="s">
        <v>3125</v>
      </c>
      <c r="IHP29" s="64" t="s">
        <v>28</v>
      </c>
      <c r="IHQ29" s="64" t="s">
        <v>3125</v>
      </c>
      <c r="IHR29" s="64" t="s">
        <v>28</v>
      </c>
      <c r="IHS29" s="64" t="s">
        <v>3125</v>
      </c>
      <c r="IHT29" s="64" t="s">
        <v>28</v>
      </c>
      <c r="IHU29" s="64" t="s">
        <v>3125</v>
      </c>
      <c r="IHV29" s="64" t="s">
        <v>28</v>
      </c>
      <c r="IHW29" s="64" t="s">
        <v>3125</v>
      </c>
      <c r="IHX29" s="64" t="s">
        <v>28</v>
      </c>
      <c r="IHY29" s="64" t="s">
        <v>3125</v>
      </c>
      <c r="IHZ29" s="64" t="s">
        <v>28</v>
      </c>
      <c r="IIA29" s="64" t="s">
        <v>3125</v>
      </c>
      <c r="IIB29" s="64" t="s">
        <v>28</v>
      </c>
      <c r="IIC29" s="64" t="s">
        <v>3125</v>
      </c>
      <c r="IID29" s="64" t="s">
        <v>28</v>
      </c>
      <c r="IIE29" s="64" t="s">
        <v>3125</v>
      </c>
      <c r="IIF29" s="64" t="s">
        <v>28</v>
      </c>
      <c r="IIG29" s="64" t="s">
        <v>3125</v>
      </c>
      <c r="IIH29" s="64" t="s">
        <v>28</v>
      </c>
      <c r="III29" s="64" t="s">
        <v>3125</v>
      </c>
      <c r="IIJ29" s="64" t="s">
        <v>28</v>
      </c>
      <c r="IIK29" s="64" t="s">
        <v>3125</v>
      </c>
      <c r="IIL29" s="64" t="s">
        <v>28</v>
      </c>
      <c r="IIM29" s="64" t="s">
        <v>3125</v>
      </c>
      <c r="IIN29" s="64" t="s">
        <v>28</v>
      </c>
      <c r="IIO29" s="64" t="s">
        <v>3125</v>
      </c>
      <c r="IIP29" s="64" t="s">
        <v>28</v>
      </c>
      <c r="IIQ29" s="64" t="s">
        <v>3125</v>
      </c>
      <c r="IIR29" s="64" t="s">
        <v>28</v>
      </c>
      <c r="IIS29" s="64" t="s">
        <v>3125</v>
      </c>
      <c r="IIT29" s="64" t="s">
        <v>28</v>
      </c>
      <c r="IIU29" s="64" t="s">
        <v>3125</v>
      </c>
      <c r="IIV29" s="64" t="s">
        <v>28</v>
      </c>
      <c r="IIW29" s="64" t="s">
        <v>3125</v>
      </c>
      <c r="IIX29" s="64" t="s">
        <v>28</v>
      </c>
      <c r="IIY29" s="64" t="s">
        <v>3125</v>
      </c>
      <c r="IIZ29" s="64" t="s">
        <v>28</v>
      </c>
      <c r="IJA29" s="64" t="s">
        <v>3125</v>
      </c>
      <c r="IJB29" s="64" t="s">
        <v>28</v>
      </c>
      <c r="IJC29" s="64" t="s">
        <v>3125</v>
      </c>
      <c r="IJD29" s="64" t="s">
        <v>28</v>
      </c>
      <c r="IJE29" s="64" t="s">
        <v>3125</v>
      </c>
      <c r="IJF29" s="64" t="s">
        <v>28</v>
      </c>
      <c r="IJG29" s="64" t="s">
        <v>3125</v>
      </c>
      <c r="IJH29" s="64" t="s">
        <v>28</v>
      </c>
      <c r="IJI29" s="64" t="s">
        <v>3125</v>
      </c>
      <c r="IJJ29" s="64" t="s">
        <v>28</v>
      </c>
      <c r="IJK29" s="64" t="s">
        <v>3125</v>
      </c>
      <c r="IJL29" s="64" t="s">
        <v>28</v>
      </c>
      <c r="IJM29" s="64" t="s">
        <v>3125</v>
      </c>
      <c r="IJN29" s="64" t="s">
        <v>28</v>
      </c>
      <c r="IJO29" s="64" t="s">
        <v>3125</v>
      </c>
      <c r="IJP29" s="64" t="s">
        <v>28</v>
      </c>
      <c r="IJQ29" s="64" t="s">
        <v>3125</v>
      </c>
      <c r="IJR29" s="64" t="s">
        <v>28</v>
      </c>
      <c r="IJS29" s="64" t="s">
        <v>3125</v>
      </c>
      <c r="IJT29" s="64" t="s">
        <v>28</v>
      </c>
      <c r="IJU29" s="64" t="s">
        <v>3125</v>
      </c>
      <c r="IJV29" s="64" t="s">
        <v>28</v>
      </c>
      <c r="IJW29" s="64" t="s">
        <v>3125</v>
      </c>
      <c r="IJX29" s="64" t="s">
        <v>28</v>
      </c>
      <c r="IJY29" s="64" t="s">
        <v>3125</v>
      </c>
      <c r="IJZ29" s="64" t="s">
        <v>28</v>
      </c>
      <c r="IKA29" s="64" t="s">
        <v>3125</v>
      </c>
      <c r="IKB29" s="64" t="s">
        <v>28</v>
      </c>
      <c r="IKC29" s="64" t="s">
        <v>3125</v>
      </c>
      <c r="IKD29" s="64" t="s">
        <v>28</v>
      </c>
      <c r="IKE29" s="64" t="s">
        <v>3125</v>
      </c>
      <c r="IKF29" s="64" t="s">
        <v>28</v>
      </c>
      <c r="IKG29" s="64" t="s">
        <v>3125</v>
      </c>
      <c r="IKH29" s="64" t="s">
        <v>28</v>
      </c>
      <c r="IKI29" s="64" t="s">
        <v>3125</v>
      </c>
      <c r="IKJ29" s="64" t="s">
        <v>28</v>
      </c>
      <c r="IKK29" s="64" t="s">
        <v>3125</v>
      </c>
      <c r="IKL29" s="64" t="s">
        <v>28</v>
      </c>
      <c r="IKM29" s="64" t="s">
        <v>3125</v>
      </c>
      <c r="IKN29" s="64" t="s">
        <v>28</v>
      </c>
      <c r="IKO29" s="64" t="s">
        <v>3125</v>
      </c>
      <c r="IKP29" s="64" t="s">
        <v>28</v>
      </c>
      <c r="IKQ29" s="64" t="s">
        <v>3125</v>
      </c>
      <c r="IKR29" s="64" t="s">
        <v>28</v>
      </c>
      <c r="IKS29" s="64" t="s">
        <v>3125</v>
      </c>
      <c r="IKT29" s="64" t="s">
        <v>28</v>
      </c>
      <c r="IKU29" s="64" t="s">
        <v>3125</v>
      </c>
      <c r="IKV29" s="64" t="s">
        <v>28</v>
      </c>
      <c r="IKW29" s="64" t="s">
        <v>3125</v>
      </c>
      <c r="IKX29" s="64" t="s">
        <v>28</v>
      </c>
      <c r="IKY29" s="64" t="s">
        <v>3125</v>
      </c>
      <c r="IKZ29" s="64" t="s">
        <v>28</v>
      </c>
      <c r="ILA29" s="64" t="s">
        <v>3125</v>
      </c>
      <c r="ILB29" s="64" t="s">
        <v>28</v>
      </c>
      <c r="ILC29" s="64" t="s">
        <v>3125</v>
      </c>
      <c r="ILD29" s="64" t="s">
        <v>28</v>
      </c>
      <c r="ILE29" s="64" t="s">
        <v>3125</v>
      </c>
      <c r="ILF29" s="64" t="s">
        <v>28</v>
      </c>
      <c r="ILG29" s="64" t="s">
        <v>3125</v>
      </c>
      <c r="ILH29" s="64" t="s">
        <v>28</v>
      </c>
      <c r="ILI29" s="64" t="s">
        <v>3125</v>
      </c>
      <c r="ILJ29" s="64" t="s">
        <v>28</v>
      </c>
      <c r="ILK29" s="64" t="s">
        <v>3125</v>
      </c>
      <c r="ILL29" s="64" t="s">
        <v>28</v>
      </c>
      <c r="ILM29" s="64" t="s">
        <v>3125</v>
      </c>
      <c r="ILN29" s="64" t="s">
        <v>28</v>
      </c>
      <c r="ILO29" s="64" t="s">
        <v>3125</v>
      </c>
      <c r="ILP29" s="64" t="s">
        <v>28</v>
      </c>
      <c r="ILQ29" s="64" t="s">
        <v>3125</v>
      </c>
      <c r="ILR29" s="64" t="s">
        <v>28</v>
      </c>
      <c r="ILS29" s="64" t="s">
        <v>3125</v>
      </c>
      <c r="ILT29" s="64" t="s">
        <v>28</v>
      </c>
      <c r="ILU29" s="64" t="s">
        <v>3125</v>
      </c>
      <c r="ILV29" s="64" t="s">
        <v>28</v>
      </c>
      <c r="ILW29" s="64" t="s">
        <v>3125</v>
      </c>
      <c r="ILX29" s="64" t="s">
        <v>28</v>
      </c>
      <c r="ILY29" s="64" t="s">
        <v>3125</v>
      </c>
      <c r="ILZ29" s="64" t="s">
        <v>28</v>
      </c>
      <c r="IMA29" s="64" t="s">
        <v>3125</v>
      </c>
      <c r="IMB29" s="64" t="s">
        <v>28</v>
      </c>
      <c r="IMC29" s="64" t="s">
        <v>3125</v>
      </c>
      <c r="IMD29" s="64" t="s">
        <v>28</v>
      </c>
      <c r="IME29" s="64" t="s">
        <v>3125</v>
      </c>
      <c r="IMF29" s="64" t="s">
        <v>28</v>
      </c>
      <c r="IMG29" s="64" t="s">
        <v>3125</v>
      </c>
      <c r="IMH29" s="64" t="s">
        <v>28</v>
      </c>
      <c r="IMI29" s="64" t="s">
        <v>3125</v>
      </c>
      <c r="IMJ29" s="64" t="s">
        <v>28</v>
      </c>
      <c r="IMK29" s="64" t="s">
        <v>3125</v>
      </c>
      <c r="IML29" s="64" t="s">
        <v>28</v>
      </c>
      <c r="IMM29" s="64" t="s">
        <v>3125</v>
      </c>
      <c r="IMN29" s="64" t="s">
        <v>28</v>
      </c>
      <c r="IMO29" s="64" t="s">
        <v>3125</v>
      </c>
      <c r="IMP29" s="64" t="s">
        <v>28</v>
      </c>
      <c r="IMQ29" s="64" t="s">
        <v>3125</v>
      </c>
      <c r="IMR29" s="64" t="s">
        <v>28</v>
      </c>
      <c r="IMS29" s="64" t="s">
        <v>3125</v>
      </c>
      <c r="IMT29" s="64" t="s">
        <v>28</v>
      </c>
      <c r="IMU29" s="64" t="s">
        <v>3125</v>
      </c>
      <c r="IMV29" s="64" t="s">
        <v>28</v>
      </c>
      <c r="IMW29" s="64" t="s">
        <v>3125</v>
      </c>
      <c r="IMX29" s="64" t="s">
        <v>28</v>
      </c>
      <c r="IMY29" s="64" t="s">
        <v>3125</v>
      </c>
      <c r="IMZ29" s="64" t="s">
        <v>28</v>
      </c>
      <c r="INA29" s="64" t="s">
        <v>3125</v>
      </c>
      <c r="INB29" s="64" t="s">
        <v>28</v>
      </c>
      <c r="INC29" s="64" t="s">
        <v>3125</v>
      </c>
      <c r="IND29" s="64" t="s">
        <v>28</v>
      </c>
      <c r="INE29" s="64" t="s">
        <v>3125</v>
      </c>
      <c r="INF29" s="64" t="s">
        <v>28</v>
      </c>
      <c r="ING29" s="64" t="s">
        <v>3125</v>
      </c>
      <c r="INH29" s="64" t="s">
        <v>28</v>
      </c>
      <c r="INI29" s="64" t="s">
        <v>3125</v>
      </c>
      <c r="INJ29" s="64" t="s">
        <v>28</v>
      </c>
      <c r="INK29" s="64" t="s">
        <v>3125</v>
      </c>
      <c r="INL29" s="64" t="s">
        <v>28</v>
      </c>
      <c r="INM29" s="64" t="s">
        <v>3125</v>
      </c>
      <c r="INN29" s="64" t="s">
        <v>28</v>
      </c>
      <c r="INO29" s="64" t="s">
        <v>3125</v>
      </c>
      <c r="INP29" s="64" t="s">
        <v>28</v>
      </c>
      <c r="INQ29" s="64" t="s">
        <v>3125</v>
      </c>
      <c r="INR29" s="64" t="s">
        <v>28</v>
      </c>
      <c r="INS29" s="64" t="s">
        <v>3125</v>
      </c>
      <c r="INT29" s="64" t="s">
        <v>28</v>
      </c>
      <c r="INU29" s="64" t="s">
        <v>3125</v>
      </c>
      <c r="INV29" s="64" t="s">
        <v>28</v>
      </c>
      <c r="INW29" s="64" t="s">
        <v>3125</v>
      </c>
      <c r="INX29" s="64" t="s">
        <v>28</v>
      </c>
      <c r="INY29" s="64" t="s">
        <v>3125</v>
      </c>
      <c r="INZ29" s="64" t="s">
        <v>28</v>
      </c>
      <c r="IOA29" s="64" t="s">
        <v>3125</v>
      </c>
      <c r="IOB29" s="64" t="s">
        <v>28</v>
      </c>
      <c r="IOC29" s="64" t="s">
        <v>3125</v>
      </c>
      <c r="IOD29" s="64" t="s">
        <v>28</v>
      </c>
      <c r="IOE29" s="64" t="s">
        <v>3125</v>
      </c>
      <c r="IOF29" s="64" t="s">
        <v>28</v>
      </c>
      <c r="IOG29" s="64" t="s">
        <v>3125</v>
      </c>
      <c r="IOH29" s="64" t="s">
        <v>28</v>
      </c>
      <c r="IOI29" s="64" t="s">
        <v>3125</v>
      </c>
      <c r="IOJ29" s="64" t="s">
        <v>28</v>
      </c>
      <c r="IOK29" s="64" t="s">
        <v>3125</v>
      </c>
      <c r="IOL29" s="64" t="s">
        <v>28</v>
      </c>
      <c r="IOM29" s="64" t="s">
        <v>3125</v>
      </c>
      <c r="ION29" s="64" t="s">
        <v>28</v>
      </c>
      <c r="IOO29" s="64" t="s">
        <v>3125</v>
      </c>
      <c r="IOP29" s="64" t="s">
        <v>28</v>
      </c>
      <c r="IOQ29" s="64" t="s">
        <v>3125</v>
      </c>
      <c r="IOR29" s="64" t="s">
        <v>28</v>
      </c>
      <c r="IOS29" s="64" t="s">
        <v>3125</v>
      </c>
      <c r="IOT29" s="64" t="s">
        <v>28</v>
      </c>
      <c r="IOU29" s="64" t="s">
        <v>3125</v>
      </c>
      <c r="IOV29" s="64" t="s">
        <v>28</v>
      </c>
      <c r="IOW29" s="64" t="s">
        <v>3125</v>
      </c>
      <c r="IOX29" s="64" t="s">
        <v>28</v>
      </c>
      <c r="IOY29" s="64" t="s">
        <v>3125</v>
      </c>
      <c r="IOZ29" s="64" t="s">
        <v>28</v>
      </c>
      <c r="IPA29" s="64" t="s">
        <v>3125</v>
      </c>
      <c r="IPB29" s="64" t="s">
        <v>28</v>
      </c>
      <c r="IPC29" s="64" t="s">
        <v>3125</v>
      </c>
      <c r="IPD29" s="64" t="s">
        <v>28</v>
      </c>
      <c r="IPE29" s="64" t="s">
        <v>3125</v>
      </c>
      <c r="IPF29" s="64" t="s">
        <v>28</v>
      </c>
      <c r="IPG29" s="64" t="s">
        <v>3125</v>
      </c>
      <c r="IPH29" s="64" t="s">
        <v>28</v>
      </c>
      <c r="IPI29" s="64" t="s">
        <v>3125</v>
      </c>
      <c r="IPJ29" s="64" t="s">
        <v>28</v>
      </c>
      <c r="IPK29" s="64" t="s">
        <v>3125</v>
      </c>
      <c r="IPL29" s="64" t="s">
        <v>28</v>
      </c>
      <c r="IPM29" s="64" t="s">
        <v>3125</v>
      </c>
      <c r="IPN29" s="64" t="s">
        <v>28</v>
      </c>
      <c r="IPO29" s="64" t="s">
        <v>3125</v>
      </c>
      <c r="IPP29" s="64" t="s">
        <v>28</v>
      </c>
      <c r="IPQ29" s="64" t="s">
        <v>3125</v>
      </c>
      <c r="IPR29" s="64" t="s">
        <v>28</v>
      </c>
      <c r="IPS29" s="64" t="s">
        <v>3125</v>
      </c>
      <c r="IPT29" s="64" t="s">
        <v>28</v>
      </c>
      <c r="IPU29" s="64" t="s">
        <v>3125</v>
      </c>
      <c r="IPV29" s="64" t="s">
        <v>28</v>
      </c>
      <c r="IPW29" s="64" t="s">
        <v>3125</v>
      </c>
      <c r="IPX29" s="64" t="s">
        <v>28</v>
      </c>
      <c r="IPY29" s="64" t="s">
        <v>3125</v>
      </c>
      <c r="IPZ29" s="64" t="s">
        <v>28</v>
      </c>
      <c r="IQA29" s="64" t="s">
        <v>3125</v>
      </c>
      <c r="IQB29" s="64" t="s">
        <v>28</v>
      </c>
      <c r="IQC29" s="64" t="s">
        <v>3125</v>
      </c>
      <c r="IQD29" s="64" t="s">
        <v>28</v>
      </c>
      <c r="IQE29" s="64" t="s">
        <v>3125</v>
      </c>
      <c r="IQF29" s="64" t="s">
        <v>28</v>
      </c>
      <c r="IQG29" s="64" t="s">
        <v>3125</v>
      </c>
      <c r="IQH29" s="64" t="s">
        <v>28</v>
      </c>
      <c r="IQI29" s="64" t="s">
        <v>3125</v>
      </c>
      <c r="IQJ29" s="64" t="s">
        <v>28</v>
      </c>
      <c r="IQK29" s="64" t="s">
        <v>3125</v>
      </c>
      <c r="IQL29" s="64" t="s">
        <v>28</v>
      </c>
      <c r="IQM29" s="64" t="s">
        <v>3125</v>
      </c>
      <c r="IQN29" s="64" t="s">
        <v>28</v>
      </c>
      <c r="IQO29" s="64" t="s">
        <v>3125</v>
      </c>
      <c r="IQP29" s="64" t="s">
        <v>28</v>
      </c>
      <c r="IQQ29" s="64" t="s">
        <v>3125</v>
      </c>
      <c r="IQR29" s="64" t="s">
        <v>28</v>
      </c>
      <c r="IQS29" s="64" t="s">
        <v>3125</v>
      </c>
      <c r="IQT29" s="64" t="s">
        <v>28</v>
      </c>
      <c r="IQU29" s="64" t="s">
        <v>3125</v>
      </c>
      <c r="IQV29" s="64" t="s">
        <v>28</v>
      </c>
      <c r="IQW29" s="64" t="s">
        <v>3125</v>
      </c>
      <c r="IQX29" s="64" t="s">
        <v>28</v>
      </c>
      <c r="IQY29" s="64" t="s">
        <v>3125</v>
      </c>
      <c r="IQZ29" s="64" t="s">
        <v>28</v>
      </c>
      <c r="IRA29" s="64" t="s">
        <v>3125</v>
      </c>
      <c r="IRB29" s="64" t="s">
        <v>28</v>
      </c>
      <c r="IRC29" s="64" t="s">
        <v>3125</v>
      </c>
      <c r="IRD29" s="64" t="s">
        <v>28</v>
      </c>
      <c r="IRE29" s="64" t="s">
        <v>3125</v>
      </c>
      <c r="IRF29" s="64" t="s">
        <v>28</v>
      </c>
      <c r="IRG29" s="64" t="s">
        <v>3125</v>
      </c>
      <c r="IRH29" s="64" t="s">
        <v>28</v>
      </c>
      <c r="IRI29" s="64" t="s">
        <v>3125</v>
      </c>
      <c r="IRJ29" s="64" t="s">
        <v>28</v>
      </c>
      <c r="IRK29" s="64" t="s">
        <v>3125</v>
      </c>
      <c r="IRL29" s="64" t="s">
        <v>28</v>
      </c>
      <c r="IRM29" s="64" t="s">
        <v>3125</v>
      </c>
      <c r="IRN29" s="64" t="s">
        <v>28</v>
      </c>
      <c r="IRO29" s="64" t="s">
        <v>3125</v>
      </c>
      <c r="IRP29" s="64" t="s">
        <v>28</v>
      </c>
      <c r="IRQ29" s="64" t="s">
        <v>3125</v>
      </c>
      <c r="IRR29" s="64" t="s">
        <v>28</v>
      </c>
      <c r="IRS29" s="64" t="s">
        <v>3125</v>
      </c>
      <c r="IRT29" s="64" t="s">
        <v>28</v>
      </c>
      <c r="IRU29" s="64" t="s">
        <v>3125</v>
      </c>
      <c r="IRV29" s="64" t="s">
        <v>28</v>
      </c>
      <c r="IRW29" s="64" t="s">
        <v>3125</v>
      </c>
      <c r="IRX29" s="64" t="s">
        <v>28</v>
      </c>
      <c r="IRY29" s="64" t="s">
        <v>3125</v>
      </c>
      <c r="IRZ29" s="64" t="s">
        <v>28</v>
      </c>
      <c r="ISA29" s="64" t="s">
        <v>3125</v>
      </c>
      <c r="ISB29" s="64" t="s">
        <v>28</v>
      </c>
      <c r="ISC29" s="64" t="s">
        <v>3125</v>
      </c>
      <c r="ISD29" s="64" t="s">
        <v>28</v>
      </c>
      <c r="ISE29" s="64" t="s">
        <v>3125</v>
      </c>
      <c r="ISF29" s="64" t="s">
        <v>28</v>
      </c>
      <c r="ISG29" s="64" t="s">
        <v>3125</v>
      </c>
      <c r="ISH29" s="64" t="s">
        <v>28</v>
      </c>
      <c r="ISI29" s="64" t="s">
        <v>3125</v>
      </c>
      <c r="ISJ29" s="64" t="s">
        <v>28</v>
      </c>
      <c r="ISK29" s="64" t="s">
        <v>3125</v>
      </c>
      <c r="ISL29" s="64" t="s">
        <v>28</v>
      </c>
      <c r="ISM29" s="64" t="s">
        <v>3125</v>
      </c>
      <c r="ISN29" s="64" t="s">
        <v>28</v>
      </c>
      <c r="ISO29" s="64" t="s">
        <v>3125</v>
      </c>
      <c r="ISP29" s="64" t="s">
        <v>28</v>
      </c>
      <c r="ISQ29" s="64" t="s">
        <v>3125</v>
      </c>
      <c r="ISR29" s="64" t="s">
        <v>28</v>
      </c>
      <c r="ISS29" s="64" t="s">
        <v>3125</v>
      </c>
      <c r="IST29" s="64" t="s">
        <v>28</v>
      </c>
      <c r="ISU29" s="64" t="s">
        <v>3125</v>
      </c>
      <c r="ISV29" s="64" t="s">
        <v>28</v>
      </c>
      <c r="ISW29" s="64" t="s">
        <v>3125</v>
      </c>
      <c r="ISX29" s="64" t="s">
        <v>28</v>
      </c>
      <c r="ISY29" s="64" t="s">
        <v>3125</v>
      </c>
      <c r="ISZ29" s="64" t="s">
        <v>28</v>
      </c>
      <c r="ITA29" s="64" t="s">
        <v>3125</v>
      </c>
      <c r="ITB29" s="64" t="s">
        <v>28</v>
      </c>
      <c r="ITC29" s="64" t="s">
        <v>3125</v>
      </c>
      <c r="ITD29" s="64" t="s">
        <v>28</v>
      </c>
      <c r="ITE29" s="64" t="s">
        <v>3125</v>
      </c>
      <c r="ITF29" s="64" t="s">
        <v>28</v>
      </c>
      <c r="ITG29" s="64" t="s">
        <v>3125</v>
      </c>
      <c r="ITH29" s="64" t="s">
        <v>28</v>
      </c>
      <c r="ITI29" s="64" t="s">
        <v>3125</v>
      </c>
      <c r="ITJ29" s="64" t="s">
        <v>28</v>
      </c>
      <c r="ITK29" s="64" t="s">
        <v>3125</v>
      </c>
      <c r="ITL29" s="64" t="s">
        <v>28</v>
      </c>
      <c r="ITM29" s="64" t="s">
        <v>3125</v>
      </c>
      <c r="ITN29" s="64" t="s">
        <v>28</v>
      </c>
      <c r="ITO29" s="64" t="s">
        <v>3125</v>
      </c>
      <c r="ITP29" s="64" t="s">
        <v>28</v>
      </c>
      <c r="ITQ29" s="64" t="s">
        <v>3125</v>
      </c>
      <c r="ITR29" s="64" t="s">
        <v>28</v>
      </c>
      <c r="ITS29" s="64" t="s">
        <v>3125</v>
      </c>
      <c r="ITT29" s="64" t="s">
        <v>28</v>
      </c>
      <c r="ITU29" s="64" t="s">
        <v>3125</v>
      </c>
      <c r="ITV29" s="64" t="s">
        <v>28</v>
      </c>
      <c r="ITW29" s="64" t="s">
        <v>3125</v>
      </c>
      <c r="ITX29" s="64" t="s">
        <v>28</v>
      </c>
      <c r="ITY29" s="64" t="s">
        <v>3125</v>
      </c>
      <c r="ITZ29" s="64" t="s">
        <v>28</v>
      </c>
      <c r="IUA29" s="64" t="s">
        <v>3125</v>
      </c>
      <c r="IUB29" s="64" t="s">
        <v>28</v>
      </c>
      <c r="IUC29" s="64" t="s">
        <v>3125</v>
      </c>
      <c r="IUD29" s="64" t="s">
        <v>28</v>
      </c>
      <c r="IUE29" s="64" t="s">
        <v>3125</v>
      </c>
      <c r="IUF29" s="64" t="s">
        <v>28</v>
      </c>
      <c r="IUG29" s="64" t="s">
        <v>3125</v>
      </c>
      <c r="IUH29" s="64" t="s">
        <v>28</v>
      </c>
      <c r="IUI29" s="64" t="s">
        <v>3125</v>
      </c>
      <c r="IUJ29" s="64" t="s">
        <v>28</v>
      </c>
      <c r="IUK29" s="64" t="s">
        <v>3125</v>
      </c>
      <c r="IUL29" s="64" t="s">
        <v>28</v>
      </c>
      <c r="IUM29" s="64" t="s">
        <v>3125</v>
      </c>
      <c r="IUN29" s="64" t="s">
        <v>28</v>
      </c>
      <c r="IUO29" s="64" t="s">
        <v>3125</v>
      </c>
      <c r="IUP29" s="64" t="s">
        <v>28</v>
      </c>
      <c r="IUQ29" s="64" t="s">
        <v>3125</v>
      </c>
      <c r="IUR29" s="64" t="s">
        <v>28</v>
      </c>
      <c r="IUS29" s="64" t="s">
        <v>3125</v>
      </c>
      <c r="IUT29" s="64" t="s">
        <v>28</v>
      </c>
      <c r="IUU29" s="64" t="s">
        <v>3125</v>
      </c>
      <c r="IUV29" s="64" t="s">
        <v>28</v>
      </c>
      <c r="IUW29" s="64" t="s">
        <v>3125</v>
      </c>
      <c r="IUX29" s="64" t="s">
        <v>28</v>
      </c>
      <c r="IUY29" s="64" t="s">
        <v>3125</v>
      </c>
      <c r="IUZ29" s="64" t="s">
        <v>28</v>
      </c>
      <c r="IVA29" s="64" t="s">
        <v>3125</v>
      </c>
      <c r="IVB29" s="64" t="s">
        <v>28</v>
      </c>
      <c r="IVC29" s="64" t="s">
        <v>3125</v>
      </c>
      <c r="IVD29" s="64" t="s">
        <v>28</v>
      </c>
      <c r="IVE29" s="64" t="s">
        <v>3125</v>
      </c>
      <c r="IVF29" s="64" t="s">
        <v>28</v>
      </c>
      <c r="IVG29" s="64" t="s">
        <v>3125</v>
      </c>
      <c r="IVH29" s="64" t="s">
        <v>28</v>
      </c>
      <c r="IVI29" s="64" t="s">
        <v>3125</v>
      </c>
      <c r="IVJ29" s="64" t="s">
        <v>28</v>
      </c>
      <c r="IVK29" s="64" t="s">
        <v>3125</v>
      </c>
      <c r="IVL29" s="64" t="s">
        <v>28</v>
      </c>
      <c r="IVM29" s="64" t="s">
        <v>3125</v>
      </c>
      <c r="IVN29" s="64" t="s">
        <v>28</v>
      </c>
      <c r="IVO29" s="64" t="s">
        <v>3125</v>
      </c>
      <c r="IVP29" s="64" t="s">
        <v>28</v>
      </c>
      <c r="IVQ29" s="64" t="s">
        <v>3125</v>
      </c>
      <c r="IVR29" s="64" t="s">
        <v>28</v>
      </c>
      <c r="IVS29" s="64" t="s">
        <v>3125</v>
      </c>
      <c r="IVT29" s="64" t="s">
        <v>28</v>
      </c>
      <c r="IVU29" s="64" t="s">
        <v>3125</v>
      </c>
      <c r="IVV29" s="64" t="s">
        <v>28</v>
      </c>
      <c r="IVW29" s="64" t="s">
        <v>3125</v>
      </c>
      <c r="IVX29" s="64" t="s">
        <v>28</v>
      </c>
      <c r="IVY29" s="64" t="s">
        <v>3125</v>
      </c>
      <c r="IVZ29" s="64" t="s">
        <v>28</v>
      </c>
      <c r="IWA29" s="64" t="s">
        <v>3125</v>
      </c>
      <c r="IWB29" s="64" t="s">
        <v>28</v>
      </c>
      <c r="IWC29" s="64" t="s">
        <v>3125</v>
      </c>
      <c r="IWD29" s="64" t="s">
        <v>28</v>
      </c>
      <c r="IWE29" s="64" t="s">
        <v>3125</v>
      </c>
      <c r="IWF29" s="64" t="s">
        <v>28</v>
      </c>
      <c r="IWG29" s="64" t="s">
        <v>3125</v>
      </c>
      <c r="IWH29" s="64" t="s">
        <v>28</v>
      </c>
      <c r="IWI29" s="64" t="s">
        <v>3125</v>
      </c>
      <c r="IWJ29" s="64" t="s">
        <v>28</v>
      </c>
      <c r="IWK29" s="64" t="s">
        <v>3125</v>
      </c>
      <c r="IWL29" s="64" t="s">
        <v>28</v>
      </c>
      <c r="IWM29" s="64" t="s">
        <v>3125</v>
      </c>
      <c r="IWN29" s="64" t="s">
        <v>28</v>
      </c>
      <c r="IWO29" s="64" t="s">
        <v>3125</v>
      </c>
      <c r="IWP29" s="64" t="s">
        <v>28</v>
      </c>
      <c r="IWQ29" s="64" t="s">
        <v>3125</v>
      </c>
      <c r="IWR29" s="64" t="s">
        <v>28</v>
      </c>
      <c r="IWS29" s="64" t="s">
        <v>3125</v>
      </c>
      <c r="IWT29" s="64" t="s">
        <v>28</v>
      </c>
      <c r="IWU29" s="64" t="s">
        <v>3125</v>
      </c>
      <c r="IWV29" s="64" t="s">
        <v>28</v>
      </c>
      <c r="IWW29" s="64" t="s">
        <v>3125</v>
      </c>
      <c r="IWX29" s="64" t="s">
        <v>28</v>
      </c>
      <c r="IWY29" s="64" t="s">
        <v>3125</v>
      </c>
      <c r="IWZ29" s="64" t="s">
        <v>28</v>
      </c>
      <c r="IXA29" s="64" t="s">
        <v>3125</v>
      </c>
      <c r="IXB29" s="64" t="s">
        <v>28</v>
      </c>
      <c r="IXC29" s="64" t="s">
        <v>3125</v>
      </c>
      <c r="IXD29" s="64" t="s">
        <v>28</v>
      </c>
      <c r="IXE29" s="64" t="s">
        <v>3125</v>
      </c>
      <c r="IXF29" s="64" t="s">
        <v>28</v>
      </c>
      <c r="IXG29" s="64" t="s">
        <v>3125</v>
      </c>
      <c r="IXH29" s="64" t="s">
        <v>28</v>
      </c>
      <c r="IXI29" s="64" t="s">
        <v>3125</v>
      </c>
      <c r="IXJ29" s="64" t="s">
        <v>28</v>
      </c>
      <c r="IXK29" s="64" t="s">
        <v>3125</v>
      </c>
      <c r="IXL29" s="64" t="s">
        <v>28</v>
      </c>
      <c r="IXM29" s="64" t="s">
        <v>3125</v>
      </c>
      <c r="IXN29" s="64" t="s">
        <v>28</v>
      </c>
      <c r="IXO29" s="64" t="s">
        <v>3125</v>
      </c>
      <c r="IXP29" s="64" t="s">
        <v>28</v>
      </c>
      <c r="IXQ29" s="64" t="s">
        <v>3125</v>
      </c>
      <c r="IXR29" s="64" t="s">
        <v>28</v>
      </c>
      <c r="IXS29" s="64" t="s">
        <v>3125</v>
      </c>
      <c r="IXT29" s="64" t="s">
        <v>28</v>
      </c>
      <c r="IXU29" s="64" t="s">
        <v>3125</v>
      </c>
      <c r="IXV29" s="64" t="s">
        <v>28</v>
      </c>
      <c r="IXW29" s="64" t="s">
        <v>3125</v>
      </c>
      <c r="IXX29" s="64" t="s">
        <v>28</v>
      </c>
      <c r="IXY29" s="64" t="s">
        <v>3125</v>
      </c>
      <c r="IXZ29" s="64" t="s">
        <v>28</v>
      </c>
      <c r="IYA29" s="64" t="s">
        <v>3125</v>
      </c>
      <c r="IYB29" s="64" t="s">
        <v>28</v>
      </c>
      <c r="IYC29" s="64" t="s">
        <v>3125</v>
      </c>
      <c r="IYD29" s="64" t="s">
        <v>28</v>
      </c>
      <c r="IYE29" s="64" t="s">
        <v>3125</v>
      </c>
      <c r="IYF29" s="64" t="s">
        <v>28</v>
      </c>
      <c r="IYG29" s="64" t="s">
        <v>3125</v>
      </c>
      <c r="IYH29" s="64" t="s">
        <v>28</v>
      </c>
      <c r="IYI29" s="64" t="s">
        <v>3125</v>
      </c>
      <c r="IYJ29" s="64" t="s">
        <v>28</v>
      </c>
      <c r="IYK29" s="64" t="s">
        <v>3125</v>
      </c>
      <c r="IYL29" s="64" t="s">
        <v>28</v>
      </c>
      <c r="IYM29" s="64" t="s">
        <v>3125</v>
      </c>
      <c r="IYN29" s="64" t="s">
        <v>28</v>
      </c>
      <c r="IYO29" s="64" t="s">
        <v>3125</v>
      </c>
      <c r="IYP29" s="64" t="s">
        <v>28</v>
      </c>
      <c r="IYQ29" s="64" t="s">
        <v>3125</v>
      </c>
      <c r="IYR29" s="64" t="s">
        <v>28</v>
      </c>
      <c r="IYS29" s="64" t="s">
        <v>3125</v>
      </c>
      <c r="IYT29" s="64" t="s">
        <v>28</v>
      </c>
      <c r="IYU29" s="64" t="s">
        <v>3125</v>
      </c>
      <c r="IYV29" s="64" t="s">
        <v>28</v>
      </c>
      <c r="IYW29" s="64" t="s">
        <v>3125</v>
      </c>
      <c r="IYX29" s="64" t="s">
        <v>28</v>
      </c>
      <c r="IYY29" s="64" t="s">
        <v>3125</v>
      </c>
      <c r="IYZ29" s="64" t="s">
        <v>28</v>
      </c>
      <c r="IZA29" s="64" t="s">
        <v>3125</v>
      </c>
      <c r="IZB29" s="64" t="s">
        <v>28</v>
      </c>
      <c r="IZC29" s="64" t="s">
        <v>3125</v>
      </c>
      <c r="IZD29" s="64" t="s">
        <v>28</v>
      </c>
      <c r="IZE29" s="64" t="s">
        <v>3125</v>
      </c>
      <c r="IZF29" s="64" t="s">
        <v>28</v>
      </c>
      <c r="IZG29" s="64" t="s">
        <v>3125</v>
      </c>
      <c r="IZH29" s="64" t="s">
        <v>28</v>
      </c>
      <c r="IZI29" s="64" t="s">
        <v>3125</v>
      </c>
      <c r="IZJ29" s="64" t="s">
        <v>28</v>
      </c>
      <c r="IZK29" s="64" t="s">
        <v>3125</v>
      </c>
      <c r="IZL29" s="64" t="s">
        <v>28</v>
      </c>
      <c r="IZM29" s="64" t="s">
        <v>3125</v>
      </c>
      <c r="IZN29" s="64" t="s">
        <v>28</v>
      </c>
      <c r="IZO29" s="64" t="s">
        <v>3125</v>
      </c>
      <c r="IZP29" s="64" t="s">
        <v>28</v>
      </c>
      <c r="IZQ29" s="64" t="s">
        <v>3125</v>
      </c>
      <c r="IZR29" s="64" t="s">
        <v>28</v>
      </c>
      <c r="IZS29" s="64" t="s">
        <v>3125</v>
      </c>
      <c r="IZT29" s="64" t="s">
        <v>28</v>
      </c>
      <c r="IZU29" s="64" t="s">
        <v>3125</v>
      </c>
      <c r="IZV29" s="64" t="s">
        <v>28</v>
      </c>
      <c r="IZW29" s="64" t="s">
        <v>3125</v>
      </c>
      <c r="IZX29" s="64" t="s">
        <v>28</v>
      </c>
      <c r="IZY29" s="64" t="s">
        <v>3125</v>
      </c>
      <c r="IZZ29" s="64" t="s">
        <v>28</v>
      </c>
      <c r="JAA29" s="64" t="s">
        <v>3125</v>
      </c>
      <c r="JAB29" s="64" t="s">
        <v>28</v>
      </c>
      <c r="JAC29" s="64" t="s">
        <v>3125</v>
      </c>
      <c r="JAD29" s="64" t="s">
        <v>28</v>
      </c>
      <c r="JAE29" s="64" t="s">
        <v>3125</v>
      </c>
      <c r="JAF29" s="64" t="s">
        <v>28</v>
      </c>
      <c r="JAG29" s="64" t="s">
        <v>3125</v>
      </c>
      <c r="JAH29" s="64" t="s">
        <v>28</v>
      </c>
      <c r="JAI29" s="64" t="s">
        <v>3125</v>
      </c>
      <c r="JAJ29" s="64" t="s">
        <v>28</v>
      </c>
      <c r="JAK29" s="64" t="s">
        <v>3125</v>
      </c>
      <c r="JAL29" s="64" t="s">
        <v>28</v>
      </c>
      <c r="JAM29" s="64" t="s">
        <v>3125</v>
      </c>
      <c r="JAN29" s="64" t="s">
        <v>28</v>
      </c>
      <c r="JAO29" s="64" t="s">
        <v>3125</v>
      </c>
      <c r="JAP29" s="64" t="s">
        <v>28</v>
      </c>
      <c r="JAQ29" s="64" t="s">
        <v>3125</v>
      </c>
      <c r="JAR29" s="64" t="s">
        <v>28</v>
      </c>
      <c r="JAS29" s="64" t="s">
        <v>3125</v>
      </c>
      <c r="JAT29" s="64" t="s">
        <v>28</v>
      </c>
      <c r="JAU29" s="64" t="s">
        <v>3125</v>
      </c>
      <c r="JAV29" s="64" t="s">
        <v>28</v>
      </c>
      <c r="JAW29" s="64" t="s">
        <v>3125</v>
      </c>
      <c r="JAX29" s="64" t="s">
        <v>28</v>
      </c>
      <c r="JAY29" s="64" t="s">
        <v>3125</v>
      </c>
      <c r="JAZ29" s="64" t="s">
        <v>28</v>
      </c>
      <c r="JBA29" s="64" t="s">
        <v>3125</v>
      </c>
      <c r="JBB29" s="64" t="s">
        <v>28</v>
      </c>
      <c r="JBC29" s="64" t="s">
        <v>3125</v>
      </c>
      <c r="JBD29" s="64" t="s">
        <v>28</v>
      </c>
      <c r="JBE29" s="64" t="s">
        <v>3125</v>
      </c>
      <c r="JBF29" s="64" t="s">
        <v>28</v>
      </c>
      <c r="JBG29" s="64" t="s">
        <v>3125</v>
      </c>
      <c r="JBH29" s="64" t="s">
        <v>28</v>
      </c>
      <c r="JBI29" s="64" t="s">
        <v>3125</v>
      </c>
      <c r="JBJ29" s="64" t="s">
        <v>28</v>
      </c>
      <c r="JBK29" s="64" t="s">
        <v>3125</v>
      </c>
      <c r="JBL29" s="64" t="s">
        <v>28</v>
      </c>
      <c r="JBM29" s="64" t="s">
        <v>3125</v>
      </c>
      <c r="JBN29" s="64" t="s">
        <v>28</v>
      </c>
      <c r="JBO29" s="64" t="s">
        <v>3125</v>
      </c>
      <c r="JBP29" s="64" t="s">
        <v>28</v>
      </c>
      <c r="JBQ29" s="64" t="s">
        <v>3125</v>
      </c>
      <c r="JBR29" s="64" t="s">
        <v>28</v>
      </c>
      <c r="JBS29" s="64" t="s">
        <v>3125</v>
      </c>
      <c r="JBT29" s="64" t="s">
        <v>28</v>
      </c>
      <c r="JBU29" s="64" t="s">
        <v>3125</v>
      </c>
      <c r="JBV29" s="64" t="s">
        <v>28</v>
      </c>
      <c r="JBW29" s="64" t="s">
        <v>3125</v>
      </c>
      <c r="JBX29" s="64" t="s">
        <v>28</v>
      </c>
      <c r="JBY29" s="64" t="s">
        <v>3125</v>
      </c>
      <c r="JBZ29" s="64" t="s">
        <v>28</v>
      </c>
      <c r="JCA29" s="64" t="s">
        <v>3125</v>
      </c>
      <c r="JCB29" s="64" t="s">
        <v>28</v>
      </c>
      <c r="JCC29" s="64" t="s">
        <v>3125</v>
      </c>
      <c r="JCD29" s="64" t="s">
        <v>28</v>
      </c>
      <c r="JCE29" s="64" t="s">
        <v>3125</v>
      </c>
      <c r="JCF29" s="64" t="s">
        <v>28</v>
      </c>
      <c r="JCG29" s="64" t="s">
        <v>3125</v>
      </c>
      <c r="JCH29" s="64" t="s">
        <v>28</v>
      </c>
      <c r="JCI29" s="64" t="s">
        <v>3125</v>
      </c>
      <c r="JCJ29" s="64" t="s">
        <v>28</v>
      </c>
      <c r="JCK29" s="64" t="s">
        <v>3125</v>
      </c>
      <c r="JCL29" s="64" t="s">
        <v>28</v>
      </c>
      <c r="JCM29" s="64" t="s">
        <v>3125</v>
      </c>
      <c r="JCN29" s="64" t="s">
        <v>28</v>
      </c>
      <c r="JCO29" s="64" t="s">
        <v>3125</v>
      </c>
      <c r="JCP29" s="64" t="s">
        <v>28</v>
      </c>
      <c r="JCQ29" s="64" t="s">
        <v>3125</v>
      </c>
      <c r="JCR29" s="64" t="s">
        <v>28</v>
      </c>
      <c r="JCS29" s="64" t="s">
        <v>3125</v>
      </c>
      <c r="JCT29" s="64" t="s">
        <v>28</v>
      </c>
      <c r="JCU29" s="64" t="s">
        <v>3125</v>
      </c>
      <c r="JCV29" s="64" t="s">
        <v>28</v>
      </c>
      <c r="JCW29" s="64" t="s">
        <v>3125</v>
      </c>
      <c r="JCX29" s="64" t="s">
        <v>28</v>
      </c>
      <c r="JCY29" s="64" t="s">
        <v>3125</v>
      </c>
      <c r="JCZ29" s="64" t="s">
        <v>28</v>
      </c>
      <c r="JDA29" s="64" t="s">
        <v>3125</v>
      </c>
      <c r="JDB29" s="64" t="s">
        <v>28</v>
      </c>
      <c r="JDC29" s="64" t="s">
        <v>3125</v>
      </c>
      <c r="JDD29" s="64" t="s">
        <v>28</v>
      </c>
      <c r="JDE29" s="64" t="s">
        <v>3125</v>
      </c>
      <c r="JDF29" s="64" t="s">
        <v>28</v>
      </c>
      <c r="JDG29" s="64" t="s">
        <v>3125</v>
      </c>
      <c r="JDH29" s="64" t="s">
        <v>28</v>
      </c>
      <c r="JDI29" s="64" t="s">
        <v>3125</v>
      </c>
      <c r="JDJ29" s="64" t="s">
        <v>28</v>
      </c>
      <c r="JDK29" s="64" t="s">
        <v>3125</v>
      </c>
      <c r="JDL29" s="64" t="s">
        <v>28</v>
      </c>
      <c r="JDM29" s="64" t="s">
        <v>3125</v>
      </c>
      <c r="JDN29" s="64" t="s">
        <v>28</v>
      </c>
      <c r="JDO29" s="64" t="s">
        <v>3125</v>
      </c>
      <c r="JDP29" s="64" t="s">
        <v>28</v>
      </c>
      <c r="JDQ29" s="64" t="s">
        <v>3125</v>
      </c>
      <c r="JDR29" s="64" t="s">
        <v>28</v>
      </c>
      <c r="JDS29" s="64" t="s">
        <v>3125</v>
      </c>
      <c r="JDT29" s="64" t="s">
        <v>28</v>
      </c>
      <c r="JDU29" s="64" t="s">
        <v>3125</v>
      </c>
      <c r="JDV29" s="64" t="s">
        <v>28</v>
      </c>
      <c r="JDW29" s="64" t="s">
        <v>3125</v>
      </c>
      <c r="JDX29" s="64" t="s">
        <v>28</v>
      </c>
      <c r="JDY29" s="64" t="s">
        <v>3125</v>
      </c>
      <c r="JDZ29" s="64" t="s">
        <v>28</v>
      </c>
      <c r="JEA29" s="64" t="s">
        <v>3125</v>
      </c>
      <c r="JEB29" s="64" t="s">
        <v>28</v>
      </c>
      <c r="JEC29" s="64" t="s">
        <v>3125</v>
      </c>
      <c r="JED29" s="64" t="s">
        <v>28</v>
      </c>
      <c r="JEE29" s="64" t="s">
        <v>3125</v>
      </c>
      <c r="JEF29" s="64" t="s">
        <v>28</v>
      </c>
      <c r="JEG29" s="64" t="s">
        <v>3125</v>
      </c>
      <c r="JEH29" s="64" t="s">
        <v>28</v>
      </c>
      <c r="JEI29" s="64" t="s">
        <v>3125</v>
      </c>
      <c r="JEJ29" s="64" t="s">
        <v>28</v>
      </c>
      <c r="JEK29" s="64" t="s">
        <v>3125</v>
      </c>
      <c r="JEL29" s="64" t="s">
        <v>28</v>
      </c>
      <c r="JEM29" s="64" t="s">
        <v>3125</v>
      </c>
      <c r="JEN29" s="64" t="s">
        <v>28</v>
      </c>
      <c r="JEO29" s="64" t="s">
        <v>3125</v>
      </c>
      <c r="JEP29" s="64" t="s">
        <v>28</v>
      </c>
      <c r="JEQ29" s="64" t="s">
        <v>3125</v>
      </c>
      <c r="JER29" s="64" t="s">
        <v>28</v>
      </c>
      <c r="JES29" s="64" t="s">
        <v>3125</v>
      </c>
      <c r="JET29" s="64" t="s">
        <v>28</v>
      </c>
      <c r="JEU29" s="64" t="s">
        <v>3125</v>
      </c>
      <c r="JEV29" s="64" t="s">
        <v>28</v>
      </c>
      <c r="JEW29" s="64" t="s">
        <v>3125</v>
      </c>
      <c r="JEX29" s="64" t="s">
        <v>28</v>
      </c>
      <c r="JEY29" s="64" t="s">
        <v>3125</v>
      </c>
      <c r="JEZ29" s="64" t="s">
        <v>28</v>
      </c>
      <c r="JFA29" s="64" t="s">
        <v>3125</v>
      </c>
      <c r="JFB29" s="64" t="s">
        <v>28</v>
      </c>
      <c r="JFC29" s="64" t="s">
        <v>3125</v>
      </c>
      <c r="JFD29" s="64" t="s">
        <v>28</v>
      </c>
      <c r="JFE29" s="64" t="s">
        <v>3125</v>
      </c>
      <c r="JFF29" s="64" t="s">
        <v>28</v>
      </c>
      <c r="JFG29" s="64" t="s">
        <v>3125</v>
      </c>
      <c r="JFH29" s="64" t="s">
        <v>28</v>
      </c>
      <c r="JFI29" s="64" t="s">
        <v>3125</v>
      </c>
      <c r="JFJ29" s="64" t="s">
        <v>28</v>
      </c>
      <c r="JFK29" s="64" t="s">
        <v>3125</v>
      </c>
      <c r="JFL29" s="64" t="s">
        <v>28</v>
      </c>
      <c r="JFM29" s="64" t="s">
        <v>3125</v>
      </c>
      <c r="JFN29" s="64" t="s">
        <v>28</v>
      </c>
      <c r="JFO29" s="64" t="s">
        <v>3125</v>
      </c>
      <c r="JFP29" s="64" t="s">
        <v>28</v>
      </c>
      <c r="JFQ29" s="64" t="s">
        <v>3125</v>
      </c>
      <c r="JFR29" s="64" t="s">
        <v>28</v>
      </c>
      <c r="JFS29" s="64" t="s">
        <v>3125</v>
      </c>
      <c r="JFT29" s="64" t="s">
        <v>28</v>
      </c>
      <c r="JFU29" s="64" t="s">
        <v>3125</v>
      </c>
      <c r="JFV29" s="64" t="s">
        <v>28</v>
      </c>
      <c r="JFW29" s="64" t="s">
        <v>3125</v>
      </c>
      <c r="JFX29" s="64" t="s">
        <v>28</v>
      </c>
      <c r="JFY29" s="64" t="s">
        <v>3125</v>
      </c>
      <c r="JFZ29" s="64" t="s">
        <v>28</v>
      </c>
      <c r="JGA29" s="64" t="s">
        <v>3125</v>
      </c>
      <c r="JGB29" s="64" t="s">
        <v>28</v>
      </c>
      <c r="JGC29" s="64" t="s">
        <v>3125</v>
      </c>
      <c r="JGD29" s="64" t="s">
        <v>28</v>
      </c>
      <c r="JGE29" s="64" t="s">
        <v>3125</v>
      </c>
      <c r="JGF29" s="64" t="s">
        <v>28</v>
      </c>
      <c r="JGG29" s="64" t="s">
        <v>3125</v>
      </c>
      <c r="JGH29" s="64" t="s">
        <v>28</v>
      </c>
      <c r="JGI29" s="64" t="s">
        <v>3125</v>
      </c>
      <c r="JGJ29" s="64" t="s">
        <v>28</v>
      </c>
      <c r="JGK29" s="64" t="s">
        <v>3125</v>
      </c>
      <c r="JGL29" s="64" t="s">
        <v>28</v>
      </c>
      <c r="JGM29" s="64" t="s">
        <v>3125</v>
      </c>
      <c r="JGN29" s="64" t="s">
        <v>28</v>
      </c>
      <c r="JGO29" s="64" t="s">
        <v>3125</v>
      </c>
      <c r="JGP29" s="64" t="s">
        <v>28</v>
      </c>
      <c r="JGQ29" s="64" t="s">
        <v>3125</v>
      </c>
      <c r="JGR29" s="64" t="s">
        <v>28</v>
      </c>
      <c r="JGS29" s="64" t="s">
        <v>3125</v>
      </c>
      <c r="JGT29" s="64" t="s">
        <v>28</v>
      </c>
      <c r="JGU29" s="64" t="s">
        <v>3125</v>
      </c>
      <c r="JGV29" s="64" t="s">
        <v>28</v>
      </c>
      <c r="JGW29" s="64" t="s">
        <v>3125</v>
      </c>
      <c r="JGX29" s="64" t="s">
        <v>28</v>
      </c>
      <c r="JGY29" s="64" t="s">
        <v>3125</v>
      </c>
      <c r="JGZ29" s="64" t="s">
        <v>28</v>
      </c>
      <c r="JHA29" s="64" t="s">
        <v>3125</v>
      </c>
      <c r="JHB29" s="64" t="s">
        <v>28</v>
      </c>
      <c r="JHC29" s="64" t="s">
        <v>3125</v>
      </c>
      <c r="JHD29" s="64" t="s">
        <v>28</v>
      </c>
      <c r="JHE29" s="64" t="s">
        <v>3125</v>
      </c>
      <c r="JHF29" s="64" t="s">
        <v>28</v>
      </c>
      <c r="JHG29" s="64" t="s">
        <v>3125</v>
      </c>
      <c r="JHH29" s="64" t="s">
        <v>28</v>
      </c>
      <c r="JHI29" s="64" t="s">
        <v>3125</v>
      </c>
      <c r="JHJ29" s="64" t="s">
        <v>28</v>
      </c>
      <c r="JHK29" s="64" t="s">
        <v>3125</v>
      </c>
      <c r="JHL29" s="64" t="s">
        <v>28</v>
      </c>
      <c r="JHM29" s="64" t="s">
        <v>3125</v>
      </c>
      <c r="JHN29" s="64" t="s">
        <v>28</v>
      </c>
      <c r="JHO29" s="64" t="s">
        <v>3125</v>
      </c>
      <c r="JHP29" s="64" t="s">
        <v>28</v>
      </c>
      <c r="JHQ29" s="64" t="s">
        <v>3125</v>
      </c>
      <c r="JHR29" s="64" t="s">
        <v>28</v>
      </c>
      <c r="JHS29" s="64" t="s">
        <v>3125</v>
      </c>
      <c r="JHT29" s="64" t="s">
        <v>28</v>
      </c>
      <c r="JHU29" s="64" t="s">
        <v>3125</v>
      </c>
      <c r="JHV29" s="64" t="s">
        <v>28</v>
      </c>
      <c r="JHW29" s="64" t="s">
        <v>3125</v>
      </c>
      <c r="JHX29" s="64" t="s">
        <v>28</v>
      </c>
      <c r="JHY29" s="64" t="s">
        <v>3125</v>
      </c>
      <c r="JHZ29" s="64" t="s">
        <v>28</v>
      </c>
      <c r="JIA29" s="64" t="s">
        <v>3125</v>
      </c>
      <c r="JIB29" s="64" t="s">
        <v>28</v>
      </c>
      <c r="JIC29" s="64" t="s">
        <v>3125</v>
      </c>
      <c r="JID29" s="64" t="s">
        <v>28</v>
      </c>
      <c r="JIE29" s="64" t="s">
        <v>3125</v>
      </c>
      <c r="JIF29" s="64" t="s">
        <v>28</v>
      </c>
      <c r="JIG29" s="64" t="s">
        <v>3125</v>
      </c>
      <c r="JIH29" s="64" t="s">
        <v>28</v>
      </c>
      <c r="JII29" s="64" t="s">
        <v>3125</v>
      </c>
      <c r="JIJ29" s="64" t="s">
        <v>28</v>
      </c>
      <c r="JIK29" s="64" t="s">
        <v>3125</v>
      </c>
      <c r="JIL29" s="64" t="s">
        <v>28</v>
      </c>
      <c r="JIM29" s="64" t="s">
        <v>3125</v>
      </c>
      <c r="JIN29" s="64" t="s">
        <v>28</v>
      </c>
      <c r="JIO29" s="64" t="s">
        <v>3125</v>
      </c>
      <c r="JIP29" s="64" t="s">
        <v>28</v>
      </c>
      <c r="JIQ29" s="64" t="s">
        <v>3125</v>
      </c>
      <c r="JIR29" s="64" t="s">
        <v>28</v>
      </c>
      <c r="JIS29" s="64" t="s">
        <v>3125</v>
      </c>
      <c r="JIT29" s="64" t="s">
        <v>28</v>
      </c>
      <c r="JIU29" s="64" t="s">
        <v>3125</v>
      </c>
      <c r="JIV29" s="64" t="s">
        <v>28</v>
      </c>
      <c r="JIW29" s="64" t="s">
        <v>3125</v>
      </c>
      <c r="JIX29" s="64" t="s">
        <v>28</v>
      </c>
      <c r="JIY29" s="64" t="s">
        <v>3125</v>
      </c>
      <c r="JIZ29" s="64" t="s">
        <v>28</v>
      </c>
      <c r="JJA29" s="64" t="s">
        <v>3125</v>
      </c>
      <c r="JJB29" s="64" t="s">
        <v>28</v>
      </c>
      <c r="JJC29" s="64" t="s">
        <v>3125</v>
      </c>
      <c r="JJD29" s="64" t="s">
        <v>28</v>
      </c>
      <c r="JJE29" s="64" t="s">
        <v>3125</v>
      </c>
      <c r="JJF29" s="64" t="s">
        <v>28</v>
      </c>
      <c r="JJG29" s="64" t="s">
        <v>3125</v>
      </c>
      <c r="JJH29" s="64" t="s">
        <v>28</v>
      </c>
      <c r="JJI29" s="64" t="s">
        <v>3125</v>
      </c>
      <c r="JJJ29" s="64" t="s">
        <v>28</v>
      </c>
      <c r="JJK29" s="64" t="s">
        <v>3125</v>
      </c>
      <c r="JJL29" s="64" t="s">
        <v>28</v>
      </c>
      <c r="JJM29" s="64" t="s">
        <v>3125</v>
      </c>
      <c r="JJN29" s="64" t="s">
        <v>28</v>
      </c>
      <c r="JJO29" s="64" t="s">
        <v>3125</v>
      </c>
      <c r="JJP29" s="64" t="s">
        <v>28</v>
      </c>
      <c r="JJQ29" s="64" t="s">
        <v>3125</v>
      </c>
      <c r="JJR29" s="64" t="s">
        <v>28</v>
      </c>
      <c r="JJS29" s="64" t="s">
        <v>3125</v>
      </c>
      <c r="JJT29" s="64" t="s">
        <v>28</v>
      </c>
      <c r="JJU29" s="64" t="s">
        <v>3125</v>
      </c>
      <c r="JJV29" s="64" t="s">
        <v>28</v>
      </c>
      <c r="JJW29" s="64" t="s">
        <v>3125</v>
      </c>
      <c r="JJX29" s="64" t="s">
        <v>28</v>
      </c>
      <c r="JJY29" s="64" t="s">
        <v>3125</v>
      </c>
      <c r="JJZ29" s="64" t="s">
        <v>28</v>
      </c>
      <c r="JKA29" s="64" t="s">
        <v>3125</v>
      </c>
      <c r="JKB29" s="64" t="s">
        <v>28</v>
      </c>
      <c r="JKC29" s="64" t="s">
        <v>3125</v>
      </c>
      <c r="JKD29" s="64" t="s">
        <v>28</v>
      </c>
      <c r="JKE29" s="64" t="s">
        <v>3125</v>
      </c>
      <c r="JKF29" s="64" t="s">
        <v>28</v>
      </c>
      <c r="JKG29" s="64" t="s">
        <v>3125</v>
      </c>
      <c r="JKH29" s="64" t="s">
        <v>28</v>
      </c>
      <c r="JKI29" s="64" t="s">
        <v>3125</v>
      </c>
      <c r="JKJ29" s="64" t="s">
        <v>28</v>
      </c>
      <c r="JKK29" s="64" t="s">
        <v>3125</v>
      </c>
      <c r="JKL29" s="64" t="s">
        <v>28</v>
      </c>
      <c r="JKM29" s="64" t="s">
        <v>3125</v>
      </c>
      <c r="JKN29" s="64" t="s">
        <v>28</v>
      </c>
      <c r="JKO29" s="64" t="s">
        <v>3125</v>
      </c>
      <c r="JKP29" s="64" t="s">
        <v>28</v>
      </c>
      <c r="JKQ29" s="64" t="s">
        <v>3125</v>
      </c>
      <c r="JKR29" s="64" t="s">
        <v>28</v>
      </c>
      <c r="JKS29" s="64" t="s">
        <v>3125</v>
      </c>
      <c r="JKT29" s="64" t="s">
        <v>28</v>
      </c>
      <c r="JKU29" s="64" t="s">
        <v>3125</v>
      </c>
      <c r="JKV29" s="64" t="s">
        <v>28</v>
      </c>
      <c r="JKW29" s="64" t="s">
        <v>3125</v>
      </c>
      <c r="JKX29" s="64" t="s">
        <v>28</v>
      </c>
      <c r="JKY29" s="64" t="s">
        <v>3125</v>
      </c>
      <c r="JKZ29" s="64" t="s">
        <v>28</v>
      </c>
      <c r="JLA29" s="64" t="s">
        <v>3125</v>
      </c>
      <c r="JLB29" s="64" t="s">
        <v>28</v>
      </c>
      <c r="JLC29" s="64" t="s">
        <v>3125</v>
      </c>
      <c r="JLD29" s="64" t="s">
        <v>28</v>
      </c>
      <c r="JLE29" s="64" t="s">
        <v>3125</v>
      </c>
      <c r="JLF29" s="64" t="s">
        <v>28</v>
      </c>
      <c r="JLG29" s="64" t="s">
        <v>3125</v>
      </c>
      <c r="JLH29" s="64" t="s">
        <v>28</v>
      </c>
      <c r="JLI29" s="64" t="s">
        <v>3125</v>
      </c>
      <c r="JLJ29" s="64" t="s">
        <v>28</v>
      </c>
      <c r="JLK29" s="64" t="s">
        <v>3125</v>
      </c>
      <c r="JLL29" s="64" t="s">
        <v>28</v>
      </c>
      <c r="JLM29" s="64" t="s">
        <v>3125</v>
      </c>
      <c r="JLN29" s="64" t="s">
        <v>28</v>
      </c>
      <c r="JLO29" s="64" t="s">
        <v>3125</v>
      </c>
      <c r="JLP29" s="64" t="s">
        <v>28</v>
      </c>
      <c r="JLQ29" s="64" t="s">
        <v>3125</v>
      </c>
      <c r="JLR29" s="64" t="s">
        <v>28</v>
      </c>
      <c r="JLS29" s="64" t="s">
        <v>3125</v>
      </c>
      <c r="JLT29" s="64" t="s">
        <v>28</v>
      </c>
      <c r="JLU29" s="64" t="s">
        <v>3125</v>
      </c>
      <c r="JLV29" s="64" t="s">
        <v>28</v>
      </c>
      <c r="JLW29" s="64" t="s">
        <v>3125</v>
      </c>
      <c r="JLX29" s="64" t="s">
        <v>28</v>
      </c>
      <c r="JLY29" s="64" t="s">
        <v>3125</v>
      </c>
      <c r="JLZ29" s="64" t="s">
        <v>28</v>
      </c>
      <c r="JMA29" s="64" t="s">
        <v>3125</v>
      </c>
      <c r="JMB29" s="64" t="s">
        <v>28</v>
      </c>
      <c r="JMC29" s="64" t="s">
        <v>3125</v>
      </c>
      <c r="JMD29" s="64" t="s">
        <v>28</v>
      </c>
      <c r="JME29" s="64" t="s">
        <v>3125</v>
      </c>
      <c r="JMF29" s="64" t="s">
        <v>28</v>
      </c>
      <c r="JMG29" s="64" t="s">
        <v>3125</v>
      </c>
      <c r="JMH29" s="64" t="s">
        <v>28</v>
      </c>
      <c r="JMI29" s="64" t="s">
        <v>3125</v>
      </c>
      <c r="JMJ29" s="64" t="s">
        <v>28</v>
      </c>
      <c r="JMK29" s="64" t="s">
        <v>3125</v>
      </c>
      <c r="JML29" s="64" t="s">
        <v>28</v>
      </c>
      <c r="JMM29" s="64" t="s">
        <v>3125</v>
      </c>
      <c r="JMN29" s="64" t="s">
        <v>28</v>
      </c>
      <c r="JMO29" s="64" t="s">
        <v>3125</v>
      </c>
      <c r="JMP29" s="64" t="s">
        <v>28</v>
      </c>
      <c r="JMQ29" s="64" t="s">
        <v>3125</v>
      </c>
      <c r="JMR29" s="64" t="s">
        <v>28</v>
      </c>
      <c r="JMS29" s="64" t="s">
        <v>3125</v>
      </c>
      <c r="JMT29" s="64" t="s">
        <v>28</v>
      </c>
      <c r="JMU29" s="64" t="s">
        <v>3125</v>
      </c>
      <c r="JMV29" s="64" t="s">
        <v>28</v>
      </c>
      <c r="JMW29" s="64" t="s">
        <v>3125</v>
      </c>
      <c r="JMX29" s="64" t="s">
        <v>28</v>
      </c>
      <c r="JMY29" s="64" t="s">
        <v>3125</v>
      </c>
      <c r="JMZ29" s="64" t="s">
        <v>28</v>
      </c>
      <c r="JNA29" s="64" t="s">
        <v>3125</v>
      </c>
      <c r="JNB29" s="64" t="s">
        <v>28</v>
      </c>
      <c r="JNC29" s="64" t="s">
        <v>3125</v>
      </c>
      <c r="JND29" s="64" t="s">
        <v>28</v>
      </c>
      <c r="JNE29" s="64" t="s">
        <v>3125</v>
      </c>
      <c r="JNF29" s="64" t="s">
        <v>28</v>
      </c>
      <c r="JNG29" s="64" t="s">
        <v>3125</v>
      </c>
      <c r="JNH29" s="64" t="s">
        <v>28</v>
      </c>
      <c r="JNI29" s="64" t="s">
        <v>3125</v>
      </c>
      <c r="JNJ29" s="64" t="s">
        <v>28</v>
      </c>
      <c r="JNK29" s="64" t="s">
        <v>3125</v>
      </c>
      <c r="JNL29" s="64" t="s">
        <v>28</v>
      </c>
      <c r="JNM29" s="64" t="s">
        <v>3125</v>
      </c>
      <c r="JNN29" s="64" t="s">
        <v>28</v>
      </c>
      <c r="JNO29" s="64" t="s">
        <v>3125</v>
      </c>
      <c r="JNP29" s="64" t="s">
        <v>28</v>
      </c>
      <c r="JNQ29" s="64" t="s">
        <v>3125</v>
      </c>
      <c r="JNR29" s="64" t="s">
        <v>28</v>
      </c>
      <c r="JNS29" s="64" t="s">
        <v>3125</v>
      </c>
      <c r="JNT29" s="64" t="s">
        <v>28</v>
      </c>
      <c r="JNU29" s="64" t="s">
        <v>3125</v>
      </c>
      <c r="JNV29" s="64" t="s">
        <v>28</v>
      </c>
      <c r="JNW29" s="64" t="s">
        <v>3125</v>
      </c>
      <c r="JNX29" s="64" t="s">
        <v>28</v>
      </c>
      <c r="JNY29" s="64" t="s">
        <v>3125</v>
      </c>
      <c r="JNZ29" s="64" t="s">
        <v>28</v>
      </c>
      <c r="JOA29" s="64" t="s">
        <v>3125</v>
      </c>
      <c r="JOB29" s="64" t="s">
        <v>28</v>
      </c>
      <c r="JOC29" s="64" t="s">
        <v>3125</v>
      </c>
      <c r="JOD29" s="64" t="s">
        <v>28</v>
      </c>
      <c r="JOE29" s="64" t="s">
        <v>3125</v>
      </c>
      <c r="JOF29" s="64" t="s">
        <v>28</v>
      </c>
      <c r="JOG29" s="64" t="s">
        <v>3125</v>
      </c>
      <c r="JOH29" s="64" t="s">
        <v>28</v>
      </c>
      <c r="JOI29" s="64" t="s">
        <v>3125</v>
      </c>
      <c r="JOJ29" s="64" t="s">
        <v>28</v>
      </c>
      <c r="JOK29" s="64" t="s">
        <v>3125</v>
      </c>
      <c r="JOL29" s="64" t="s">
        <v>28</v>
      </c>
      <c r="JOM29" s="64" t="s">
        <v>3125</v>
      </c>
      <c r="JON29" s="64" t="s">
        <v>28</v>
      </c>
      <c r="JOO29" s="64" t="s">
        <v>3125</v>
      </c>
      <c r="JOP29" s="64" t="s">
        <v>28</v>
      </c>
      <c r="JOQ29" s="64" t="s">
        <v>3125</v>
      </c>
      <c r="JOR29" s="64" t="s">
        <v>28</v>
      </c>
      <c r="JOS29" s="64" t="s">
        <v>3125</v>
      </c>
      <c r="JOT29" s="64" t="s">
        <v>28</v>
      </c>
      <c r="JOU29" s="64" t="s">
        <v>3125</v>
      </c>
      <c r="JOV29" s="64" t="s">
        <v>28</v>
      </c>
      <c r="JOW29" s="64" t="s">
        <v>3125</v>
      </c>
      <c r="JOX29" s="64" t="s">
        <v>28</v>
      </c>
      <c r="JOY29" s="64" t="s">
        <v>3125</v>
      </c>
      <c r="JOZ29" s="64" t="s">
        <v>28</v>
      </c>
      <c r="JPA29" s="64" t="s">
        <v>3125</v>
      </c>
      <c r="JPB29" s="64" t="s">
        <v>28</v>
      </c>
      <c r="JPC29" s="64" t="s">
        <v>3125</v>
      </c>
      <c r="JPD29" s="64" t="s">
        <v>28</v>
      </c>
      <c r="JPE29" s="64" t="s">
        <v>3125</v>
      </c>
      <c r="JPF29" s="64" t="s">
        <v>28</v>
      </c>
      <c r="JPG29" s="64" t="s">
        <v>3125</v>
      </c>
      <c r="JPH29" s="64" t="s">
        <v>28</v>
      </c>
      <c r="JPI29" s="64" t="s">
        <v>3125</v>
      </c>
      <c r="JPJ29" s="64" t="s">
        <v>28</v>
      </c>
      <c r="JPK29" s="64" t="s">
        <v>3125</v>
      </c>
      <c r="JPL29" s="64" t="s">
        <v>28</v>
      </c>
      <c r="JPM29" s="64" t="s">
        <v>3125</v>
      </c>
      <c r="JPN29" s="64" t="s">
        <v>28</v>
      </c>
      <c r="JPO29" s="64" t="s">
        <v>3125</v>
      </c>
      <c r="JPP29" s="64" t="s">
        <v>28</v>
      </c>
      <c r="JPQ29" s="64" t="s">
        <v>3125</v>
      </c>
      <c r="JPR29" s="64" t="s">
        <v>28</v>
      </c>
      <c r="JPS29" s="64" t="s">
        <v>3125</v>
      </c>
      <c r="JPT29" s="64" t="s">
        <v>28</v>
      </c>
      <c r="JPU29" s="64" t="s">
        <v>3125</v>
      </c>
      <c r="JPV29" s="64" t="s">
        <v>28</v>
      </c>
      <c r="JPW29" s="64" t="s">
        <v>3125</v>
      </c>
      <c r="JPX29" s="64" t="s">
        <v>28</v>
      </c>
      <c r="JPY29" s="64" t="s">
        <v>3125</v>
      </c>
      <c r="JPZ29" s="64" t="s">
        <v>28</v>
      </c>
      <c r="JQA29" s="64" t="s">
        <v>3125</v>
      </c>
      <c r="JQB29" s="64" t="s">
        <v>28</v>
      </c>
      <c r="JQC29" s="64" t="s">
        <v>3125</v>
      </c>
      <c r="JQD29" s="64" t="s">
        <v>28</v>
      </c>
      <c r="JQE29" s="64" t="s">
        <v>3125</v>
      </c>
      <c r="JQF29" s="64" t="s">
        <v>28</v>
      </c>
      <c r="JQG29" s="64" t="s">
        <v>3125</v>
      </c>
      <c r="JQH29" s="64" t="s">
        <v>28</v>
      </c>
      <c r="JQI29" s="64" t="s">
        <v>3125</v>
      </c>
      <c r="JQJ29" s="64" t="s">
        <v>28</v>
      </c>
      <c r="JQK29" s="64" t="s">
        <v>3125</v>
      </c>
      <c r="JQL29" s="64" t="s">
        <v>28</v>
      </c>
      <c r="JQM29" s="64" t="s">
        <v>3125</v>
      </c>
      <c r="JQN29" s="64" t="s">
        <v>28</v>
      </c>
      <c r="JQO29" s="64" t="s">
        <v>3125</v>
      </c>
      <c r="JQP29" s="64" t="s">
        <v>28</v>
      </c>
      <c r="JQQ29" s="64" t="s">
        <v>3125</v>
      </c>
      <c r="JQR29" s="64" t="s">
        <v>28</v>
      </c>
      <c r="JQS29" s="64" t="s">
        <v>3125</v>
      </c>
      <c r="JQT29" s="64" t="s">
        <v>28</v>
      </c>
      <c r="JQU29" s="64" t="s">
        <v>3125</v>
      </c>
      <c r="JQV29" s="64" t="s">
        <v>28</v>
      </c>
      <c r="JQW29" s="64" t="s">
        <v>3125</v>
      </c>
      <c r="JQX29" s="64" t="s">
        <v>28</v>
      </c>
      <c r="JQY29" s="64" t="s">
        <v>3125</v>
      </c>
      <c r="JQZ29" s="64" t="s">
        <v>28</v>
      </c>
      <c r="JRA29" s="64" t="s">
        <v>3125</v>
      </c>
      <c r="JRB29" s="64" t="s">
        <v>28</v>
      </c>
      <c r="JRC29" s="64" t="s">
        <v>3125</v>
      </c>
      <c r="JRD29" s="64" t="s">
        <v>28</v>
      </c>
      <c r="JRE29" s="64" t="s">
        <v>3125</v>
      </c>
      <c r="JRF29" s="64" t="s">
        <v>28</v>
      </c>
      <c r="JRG29" s="64" t="s">
        <v>3125</v>
      </c>
      <c r="JRH29" s="64" t="s">
        <v>28</v>
      </c>
      <c r="JRI29" s="64" t="s">
        <v>3125</v>
      </c>
      <c r="JRJ29" s="64" t="s">
        <v>28</v>
      </c>
      <c r="JRK29" s="64" t="s">
        <v>3125</v>
      </c>
      <c r="JRL29" s="64" t="s">
        <v>28</v>
      </c>
      <c r="JRM29" s="64" t="s">
        <v>3125</v>
      </c>
      <c r="JRN29" s="64" t="s">
        <v>28</v>
      </c>
      <c r="JRO29" s="64" t="s">
        <v>3125</v>
      </c>
      <c r="JRP29" s="64" t="s">
        <v>28</v>
      </c>
      <c r="JRQ29" s="64" t="s">
        <v>3125</v>
      </c>
      <c r="JRR29" s="64" t="s">
        <v>28</v>
      </c>
      <c r="JRS29" s="64" t="s">
        <v>3125</v>
      </c>
      <c r="JRT29" s="64" t="s">
        <v>28</v>
      </c>
      <c r="JRU29" s="64" t="s">
        <v>3125</v>
      </c>
      <c r="JRV29" s="64" t="s">
        <v>28</v>
      </c>
      <c r="JRW29" s="64" t="s">
        <v>3125</v>
      </c>
      <c r="JRX29" s="64" t="s">
        <v>28</v>
      </c>
      <c r="JRY29" s="64" t="s">
        <v>3125</v>
      </c>
      <c r="JRZ29" s="64" t="s">
        <v>28</v>
      </c>
      <c r="JSA29" s="64" t="s">
        <v>3125</v>
      </c>
      <c r="JSB29" s="64" t="s">
        <v>28</v>
      </c>
      <c r="JSC29" s="64" t="s">
        <v>3125</v>
      </c>
      <c r="JSD29" s="64" t="s">
        <v>28</v>
      </c>
      <c r="JSE29" s="64" t="s">
        <v>3125</v>
      </c>
      <c r="JSF29" s="64" t="s">
        <v>28</v>
      </c>
      <c r="JSG29" s="64" t="s">
        <v>3125</v>
      </c>
      <c r="JSH29" s="64" t="s">
        <v>28</v>
      </c>
      <c r="JSI29" s="64" t="s">
        <v>3125</v>
      </c>
      <c r="JSJ29" s="64" t="s">
        <v>28</v>
      </c>
      <c r="JSK29" s="64" t="s">
        <v>3125</v>
      </c>
      <c r="JSL29" s="64" t="s">
        <v>28</v>
      </c>
      <c r="JSM29" s="64" t="s">
        <v>3125</v>
      </c>
      <c r="JSN29" s="64" t="s">
        <v>28</v>
      </c>
      <c r="JSO29" s="64" t="s">
        <v>3125</v>
      </c>
      <c r="JSP29" s="64" t="s">
        <v>28</v>
      </c>
      <c r="JSQ29" s="64" t="s">
        <v>3125</v>
      </c>
      <c r="JSR29" s="64" t="s">
        <v>28</v>
      </c>
      <c r="JSS29" s="64" t="s">
        <v>3125</v>
      </c>
      <c r="JST29" s="64" t="s">
        <v>28</v>
      </c>
      <c r="JSU29" s="64" t="s">
        <v>3125</v>
      </c>
      <c r="JSV29" s="64" t="s">
        <v>28</v>
      </c>
      <c r="JSW29" s="64" t="s">
        <v>3125</v>
      </c>
      <c r="JSX29" s="64" t="s">
        <v>28</v>
      </c>
      <c r="JSY29" s="64" t="s">
        <v>3125</v>
      </c>
      <c r="JSZ29" s="64" t="s">
        <v>28</v>
      </c>
      <c r="JTA29" s="64" t="s">
        <v>3125</v>
      </c>
      <c r="JTB29" s="64" t="s">
        <v>28</v>
      </c>
      <c r="JTC29" s="64" t="s">
        <v>3125</v>
      </c>
      <c r="JTD29" s="64" t="s">
        <v>28</v>
      </c>
      <c r="JTE29" s="64" t="s">
        <v>3125</v>
      </c>
      <c r="JTF29" s="64" t="s">
        <v>28</v>
      </c>
      <c r="JTG29" s="64" t="s">
        <v>3125</v>
      </c>
      <c r="JTH29" s="64" t="s">
        <v>28</v>
      </c>
      <c r="JTI29" s="64" t="s">
        <v>3125</v>
      </c>
      <c r="JTJ29" s="64" t="s">
        <v>28</v>
      </c>
      <c r="JTK29" s="64" t="s">
        <v>3125</v>
      </c>
      <c r="JTL29" s="64" t="s">
        <v>28</v>
      </c>
      <c r="JTM29" s="64" t="s">
        <v>3125</v>
      </c>
      <c r="JTN29" s="64" t="s">
        <v>28</v>
      </c>
      <c r="JTO29" s="64" t="s">
        <v>3125</v>
      </c>
      <c r="JTP29" s="64" t="s">
        <v>28</v>
      </c>
      <c r="JTQ29" s="64" t="s">
        <v>3125</v>
      </c>
      <c r="JTR29" s="64" t="s">
        <v>28</v>
      </c>
      <c r="JTS29" s="64" t="s">
        <v>3125</v>
      </c>
      <c r="JTT29" s="64" t="s">
        <v>28</v>
      </c>
      <c r="JTU29" s="64" t="s">
        <v>3125</v>
      </c>
      <c r="JTV29" s="64" t="s">
        <v>28</v>
      </c>
      <c r="JTW29" s="64" t="s">
        <v>3125</v>
      </c>
      <c r="JTX29" s="64" t="s">
        <v>28</v>
      </c>
      <c r="JTY29" s="64" t="s">
        <v>3125</v>
      </c>
      <c r="JTZ29" s="64" t="s">
        <v>28</v>
      </c>
      <c r="JUA29" s="64" t="s">
        <v>3125</v>
      </c>
      <c r="JUB29" s="64" t="s">
        <v>28</v>
      </c>
      <c r="JUC29" s="64" t="s">
        <v>3125</v>
      </c>
      <c r="JUD29" s="64" t="s">
        <v>28</v>
      </c>
      <c r="JUE29" s="64" t="s">
        <v>3125</v>
      </c>
      <c r="JUF29" s="64" t="s">
        <v>28</v>
      </c>
      <c r="JUG29" s="64" t="s">
        <v>3125</v>
      </c>
      <c r="JUH29" s="64" t="s">
        <v>28</v>
      </c>
      <c r="JUI29" s="64" t="s">
        <v>3125</v>
      </c>
      <c r="JUJ29" s="64" t="s">
        <v>28</v>
      </c>
      <c r="JUK29" s="64" t="s">
        <v>3125</v>
      </c>
      <c r="JUL29" s="64" t="s">
        <v>28</v>
      </c>
      <c r="JUM29" s="64" t="s">
        <v>3125</v>
      </c>
      <c r="JUN29" s="64" t="s">
        <v>28</v>
      </c>
      <c r="JUO29" s="64" t="s">
        <v>3125</v>
      </c>
      <c r="JUP29" s="64" t="s">
        <v>28</v>
      </c>
      <c r="JUQ29" s="64" t="s">
        <v>3125</v>
      </c>
      <c r="JUR29" s="64" t="s">
        <v>28</v>
      </c>
      <c r="JUS29" s="64" t="s">
        <v>3125</v>
      </c>
      <c r="JUT29" s="64" t="s">
        <v>28</v>
      </c>
      <c r="JUU29" s="64" t="s">
        <v>3125</v>
      </c>
      <c r="JUV29" s="64" t="s">
        <v>28</v>
      </c>
      <c r="JUW29" s="64" t="s">
        <v>3125</v>
      </c>
      <c r="JUX29" s="64" t="s">
        <v>28</v>
      </c>
      <c r="JUY29" s="64" t="s">
        <v>3125</v>
      </c>
      <c r="JUZ29" s="64" t="s">
        <v>28</v>
      </c>
      <c r="JVA29" s="64" t="s">
        <v>3125</v>
      </c>
      <c r="JVB29" s="64" t="s">
        <v>28</v>
      </c>
      <c r="JVC29" s="64" t="s">
        <v>3125</v>
      </c>
      <c r="JVD29" s="64" t="s">
        <v>28</v>
      </c>
      <c r="JVE29" s="64" t="s">
        <v>3125</v>
      </c>
      <c r="JVF29" s="64" t="s">
        <v>28</v>
      </c>
      <c r="JVG29" s="64" t="s">
        <v>3125</v>
      </c>
      <c r="JVH29" s="64" t="s">
        <v>28</v>
      </c>
      <c r="JVI29" s="64" t="s">
        <v>3125</v>
      </c>
      <c r="JVJ29" s="64" t="s">
        <v>28</v>
      </c>
      <c r="JVK29" s="64" t="s">
        <v>3125</v>
      </c>
      <c r="JVL29" s="64" t="s">
        <v>28</v>
      </c>
      <c r="JVM29" s="64" t="s">
        <v>3125</v>
      </c>
      <c r="JVN29" s="64" t="s">
        <v>28</v>
      </c>
      <c r="JVO29" s="64" t="s">
        <v>3125</v>
      </c>
      <c r="JVP29" s="64" t="s">
        <v>28</v>
      </c>
      <c r="JVQ29" s="64" t="s">
        <v>3125</v>
      </c>
      <c r="JVR29" s="64" t="s">
        <v>28</v>
      </c>
      <c r="JVS29" s="64" t="s">
        <v>3125</v>
      </c>
      <c r="JVT29" s="64" t="s">
        <v>28</v>
      </c>
      <c r="JVU29" s="64" t="s">
        <v>3125</v>
      </c>
      <c r="JVV29" s="64" t="s">
        <v>28</v>
      </c>
      <c r="JVW29" s="64" t="s">
        <v>3125</v>
      </c>
      <c r="JVX29" s="64" t="s">
        <v>28</v>
      </c>
      <c r="JVY29" s="64" t="s">
        <v>3125</v>
      </c>
      <c r="JVZ29" s="64" t="s">
        <v>28</v>
      </c>
      <c r="JWA29" s="64" t="s">
        <v>3125</v>
      </c>
      <c r="JWB29" s="64" t="s">
        <v>28</v>
      </c>
      <c r="JWC29" s="64" t="s">
        <v>3125</v>
      </c>
      <c r="JWD29" s="64" t="s">
        <v>28</v>
      </c>
      <c r="JWE29" s="64" t="s">
        <v>3125</v>
      </c>
      <c r="JWF29" s="64" t="s">
        <v>28</v>
      </c>
      <c r="JWG29" s="64" t="s">
        <v>3125</v>
      </c>
      <c r="JWH29" s="64" t="s">
        <v>28</v>
      </c>
      <c r="JWI29" s="64" t="s">
        <v>3125</v>
      </c>
      <c r="JWJ29" s="64" t="s">
        <v>28</v>
      </c>
      <c r="JWK29" s="64" t="s">
        <v>3125</v>
      </c>
      <c r="JWL29" s="64" t="s">
        <v>28</v>
      </c>
      <c r="JWM29" s="64" t="s">
        <v>3125</v>
      </c>
      <c r="JWN29" s="64" t="s">
        <v>28</v>
      </c>
      <c r="JWO29" s="64" t="s">
        <v>3125</v>
      </c>
      <c r="JWP29" s="64" t="s">
        <v>28</v>
      </c>
      <c r="JWQ29" s="64" t="s">
        <v>3125</v>
      </c>
      <c r="JWR29" s="64" t="s">
        <v>28</v>
      </c>
      <c r="JWS29" s="64" t="s">
        <v>3125</v>
      </c>
      <c r="JWT29" s="64" t="s">
        <v>28</v>
      </c>
      <c r="JWU29" s="64" t="s">
        <v>3125</v>
      </c>
      <c r="JWV29" s="64" t="s">
        <v>28</v>
      </c>
      <c r="JWW29" s="64" t="s">
        <v>3125</v>
      </c>
      <c r="JWX29" s="64" t="s">
        <v>28</v>
      </c>
      <c r="JWY29" s="64" t="s">
        <v>3125</v>
      </c>
      <c r="JWZ29" s="64" t="s">
        <v>28</v>
      </c>
      <c r="JXA29" s="64" t="s">
        <v>3125</v>
      </c>
      <c r="JXB29" s="64" t="s">
        <v>28</v>
      </c>
      <c r="JXC29" s="64" t="s">
        <v>3125</v>
      </c>
      <c r="JXD29" s="64" t="s">
        <v>28</v>
      </c>
      <c r="JXE29" s="64" t="s">
        <v>3125</v>
      </c>
      <c r="JXF29" s="64" t="s">
        <v>28</v>
      </c>
      <c r="JXG29" s="64" t="s">
        <v>3125</v>
      </c>
      <c r="JXH29" s="64" t="s">
        <v>28</v>
      </c>
      <c r="JXI29" s="64" t="s">
        <v>3125</v>
      </c>
      <c r="JXJ29" s="64" t="s">
        <v>28</v>
      </c>
      <c r="JXK29" s="64" t="s">
        <v>3125</v>
      </c>
      <c r="JXL29" s="64" t="s">
        <v>28</v>
      </c>
      <c r="JXM29" s="64" t="s">
        <v>3125</v>
      </c>
      <c r="JXN29" s="64" t="s">
        <v>28</v>
      </c>
      <c r="JXO29" s="64" t="s">
        <v>3125</v>
      </c>
      <c r="JXP29" s="64" t="s">
        <v>28</v>
      </c>
      <c r="JXQ29" s="64" t="s">
        <v>3125</v>
      </c>
      <c r="JXR29" s="64" t="s">
        <v>28</v>
      </c>
      <c r="JXS29" s="64" t="s">
        <v>3125</v>
      </c>
      <c r="JXT29" s="64" t="s">
        <v>28</v>
      </c>
      <c r="JXU29" s="64" t="s">
        <v>3125</v>
      </c>
      <c r="JXV29" s="64" t="s">
        <v>28</v>
      </c>
      <c r="JXW29" s="64" t="s">
        <v>3125</v>
      </c>
      <c r="JXX29" s="64" t="s">
        <v>28</v>
      </c>
      <c r="JXY29" s="64" t="s">
        <v>3125</v>
      </c>
      <c r="JXZ29" s="64" t="s">
        <v>28</v>
      </c>
      <c r="JYA29" s="64" t="s">
        <v>3125</v>
      </c>
      <c r="JYB29" s="64" t="s">
        <v>28</v>
      </c>
      <c r="JYC29" s="64" t="s">
        <v>3125</v>
      </c>
      <c r="JYD29" s="64" t="s">
        <v>28</v>
      </c>
      <c r="JYE29" s="64" t="s">
        <v>3125</v>
      </c>
      <c r="JYF29" s="64" t="s">
        <v>28</v>
      </c>
      <c r="JYG29" s="64" t="s">
        <v>3125</v>
      </c>
      <c r="JYH29" s="64" t="s">
        <v>28</v>
      </c>
      <c r="JYI29" s="64" t="s">
        <v>3125</v>
      </c>
      <c r="JYJ29" s="64" t="s">
        <v>28</v>
      </c>
      <c r="JYK29" s="64" t="s">
        <v>3125</v>
      </c>
      <c r="JYL29" s="64" t="s">
        <v>28</v>
      </c>
      <c r="JYM29" s="64" t="s">
        <v>3125</v>
      </c>
      <c r="JYN29" s="64" t="s">
        <v>28</v>
      </c>
      <c r="JYO29" s="64" t="s">
        <v>3125</v>
      </c>
      <c r="JYP29" s="64" t="s">
        <v>28</v>
      </c>
      <c r="JYQ29" s="64" t="s">
        <v>3125</v>
      </c>
      <c r="JYR29" s="64" t="s">
        <v>28</v>
      </c>
      <c r="JYS29" s="64" t="s">
        <v>3125</v>
      </c>
      <c r="JYT29" s="64" t="s">
        <v>28</v>
      </c>
      <c r="JYU29" s="64" t="s">
        <v>3125</v>
      </c>
      <c r="JYV29" s="64" t="s">
        <v>28</v>
      </c>
      <c r="JYW29" s="64" t="s">
        <v>3125</v>
      </c>
      <c r="JYX29" s="64" t="s">
        <v>28</v>
      </c>
      <c r="JYY29" s="64" t="s">
        <v>3125</v>
      </c>
      <c r="JYZ29" s="64" t="s">
        <v>28</v>
      </c>
      <c r="JZA29" s="64" t="s">
        <v>3125</v>
      </c>
      <c r="JZB29" s="64" t="s">
        <v>28</v>
      </c>
      <c r="JZC29" s="64" t="s">
        <v>3125</v>
      </c>
      <c r="JZD29" s="64" t="s">
        <v>28</v>
      </c>
      <c r="JZE29" s="64" t="s">
        <v>3125</v>
      </c>
      <c r="JZF29" s="64" t="s">
        <v>28</v>
      </c>
      <c r="JZG29" s="64" t="s">
        <v>3125</v>
      </c>
      <c r="JZH29" s="64" t="s">
        <v>28</v>
      </c>
      <c r="JZI29" s="64" t="s">
        <v>3125</v>
      </c>
      <c r="JZJ29" s="64" t="s">
        <v>28</v>
      </c>
      <c r="JZK29" s="64" t="s">
        <v>3125</v>
      </c>
      <c r="JZL29" s="64" t="s">
        <v>28</v>
      </c>
      <c r="JZM29" s="64" t="s">
        <v>3125</v>
      </c>
      <c r="JZN29" s="64" t="s">
        <v>28</v>
      </c>
      <c r="JZO29" s="64" t="s">
        <v>3125</v>
      </c>
      <c r="JZP29" s="64" t="s">
        <v>28</v>
      </c>
      <c r="JZQ29" s="64" t="s">
        <v>3125</v>
      </c>
      <c r="JZR29" s="64" t="s">
        <v>28</v>
      </c>
      <c r="JZS29" s="64" t="s">
        <v>3125</v>
      </c>
      <c r="JZT29" s="64" t="s">
        <v>28</v>
      </c>
      <c r="JZU29" s="64" t="s">
        <v>3125</v>
      </c>
      <c r="JZV29" s="64" t="s">
        <v>28</v>
      </c>
      <c r="JZW29" s="64" t="s">
        <v>3125</v>
      </c>
      <c r="JZX29" s="64" t="s">
        <v>28</v>
      </c>
      <c r="JZY29" s="64" t="s">
        <v>3125</v>
      </c>
      <c r="JZZ29" s="64" t="s">
        <v>28</v>
      </c>
      <c r="KAA29" s="64" t="s">
        <v>3125</v>
      </c>
      <c r="KAB29" s="64" t="s">
        <v>28</v>
      </c>
      <c r="KAC29" s="64" t="s">
        <v>3125</v>
      </c>
      <c r="KAD29" s="64" t="s">
        <v>28</v>
      </c>
      <c r="KAE29" s="64" t="s">
        <v>3125</v>
      </c>
      <c r="KAF29" s="64" t="s">
        <v>28</v>
      </c>
      <c r="KAG29" s="64" t="s">
        <v>3125</v>
      </c>
      <c r="KAH29" s="64" t="s">
        <v>28</v>
      </c>
      <c r="KAI29" s="64" t="s">
        <v>3125</v>
      </c>
      <c r="KAJ29" s="64" t="s">
        <v>28</v>
      </c>
      <c r="KAK29" s="64" t="s">
        <v>3125</v>
      </c>
      <c r="KAL29" s="64" t="s">
        <v>28</v>
      </c>
      <c r="KAM29" s="64" t="s">
        <v>3125</v>
      </c>
      <c r="KAN29" s="64" t="s">
        <v>28</v>
      </c>
      <c r="KAO29" s="64" t="s">
        <v>3125</v>
      </c>
      <c r="KAP29" s="64" t="s">
        <v>28</v>
      </c>
      <c r="KAQ29" s="64" t="s">
        <v>3125</v>
      </c>
      <c r="KAR29" s="64" t="s">
        <v>28</v>
      </c>
      <c r="KAS29" s="64" t="s">
        <v>3125</v>
      </c>
      <c r="KAT29" s="64" t="s">
        <v>28</v>
      </c>
      <c r="KAU29" s="64" t="s">
        <v>3125</v>
      </c>
      <c r="KAV29" s="64" t="s">
        <v>28</v>
      </c>
      <c r="KAW29" s="64" t="s">
        <v>3125</v>
      </c>
      <c r="KAX29" s="64" t="s">
        <v>28</v>
      </c>
      <c r="KAY29" s="64" t="s">
        <v>3125</v>
      </c>
      <c r="KAZ29" s="64" t="s">
        <v>28</v>
      </c>
      <c r="KBA29" s="64" t="s">
        <v>3125</v>
      </c>
      <c r="KBB29" s="64" t="s">
        <v>28</v>
      </c>
      <c r="KBC29" s="64" t="s">
        <v>3125</v>
      </c>
      <c r="KBD29" s="64" t="s">
        <v>28</v>
      </c>
      <c r="KBE29" s="64" t="s">
        <v>3125</v>
      </c>
      <c r="KBF29" s="64" t="s">
        <v>28</v>
      </c>
      <c r="KBG29" s="64" t="s">
        <v>3125</v>
      </c>
      <c r="KBH29" s="64" t="s">
        <v>28</v>
      </c>
      <c r="KBI29" s="64" t="s">
        <v>3125</v>
      </c>
      <c r="KBJ29" s="64" t="s">
        <v>28</v>
      </c>
      <c r="KBK29" s="64" t="s">
        <v>3125</v>
      </c>
      <c r="KBL29" s="64" t="s">
        <v>28</v>
      </c>
      <c r="KBM29" s="64" t="s">
        <v>3125</v>
      </c>
      <c r="KBN29" s="64" t="s">
        <v>28</v>
      </c>
      <c r="KBO29" s="64" t="s">
        <v>3125</v>
      </c>
      <c r="KBP29" s="64" t="s">
        <v>28</v>
      </c>
      <c r="KBQ29" s="64" t="s">
        <v>3125</v>
      </c>
      <c r="KBR29" s="64" t="s">
        <v>28</v>
      </c>
      <c r="KBS29" s="64" t="s">
        <v>3125</v>
      </c>
      <c r="KBT29" s="64" t="s">
        <v>28</v>
      </c>
      <c r="KBU29" s="64" t="s">
        <v>3125</v>
      </c>
      <c r="KBV29" s="64" t="s">
        <v>28</v>
      </c>
      <c r="KBW29" s="64" t="s">
        <v>3125</v>
      </c>
      <c r="KBX29" s="64" t="s">
        <v>28</v>
      </c>
      <c r="KBY29" s="64" t="s">
        <v>3125</v>
      </c>
      <c r="KBZ29" s="64" t="s">
        <v>28</v>
      </c>
      <c r="KCA29" s="64" t="s">
        <v>3125</v>
      </c>
      <c r="KCB29" s="64" t="s">
        <v>28</v>
      </c>
      <c r="KCC29" s="64" t="s">
        <v>3125</v>
      </c>
      <c r="KCD29" s="64" t="s">
        <v>28</v>
      </c>
      <c r="KCE29" s="64" t="s">
        <v>3125</v>
      </c>
      <c r="KCF29" s="64" t="s">
        <v>28</v>
      </c>
      <c r="KCG29" s="64" t="s">
        <v>3125</v>
      </c>
      <c r="KCH29" s="64" t="s">
        <v>28</v>
      </c>
      <c r="KCI29" s="64" t="s">
        <v>3125</v>
      </c>
      <c r="KCJ29" s="64" t="s">
        <v>28</v>
      </c>
      <c r="KCK29" s="64" t="s">
        <v>3125</v>
      </c>
      <c r="KCL29" s="64" t="s">
        <v>28</v>
      </c>
      <c r="KCM29" s="64" t="s">
        <v>3125</v>
      </c>
      <c r="KCN29" s="64" t="s">
        <v>28</v>
      </c>
      <c r="KCO29" s="64" t="s">
        <v>3125</v>
      </c>
      <c r="KCP29" s="64" t="s">
        <v>28</v>
      </c>
      <c r="KCQ29" s="64" t="s">
        <v>3125</v>
      </c>
      <c r="KCR29" s="64" t="s">
        <v>28</v>
      </c>
      <c r="KCS29" s="64" t="s">
        <v>3125</v>
      </c>
      <c r="KCT29" s="64" t="s">
        <v>28</v>
      </c>
      <c r="KCU29" s="64" t="s">
        <v>3125</v>
      </c>
      <c r="KCV29" s="64" t="s">
        <v>28</v>
      </c>
      <c r="KCW29" s="64" t="s">
        <v>3125</v>
      </c>
      <c r="KCX29" s="64" t="s">
        <v>28</v>
      </c>
      <c r="KCY29" s="64" t="s">
        <v>3125</v>
      </c>
      <c r="KCZ29" s="64" t="s">
        <v>28</v>
      </c>
      <c r="KDA29" s="64" t="s">
        <v>3125</v>
      </c>
      <c r="KDB29" s="64" t="s">
        <v>28</v>
      </c>
      <c r="KDC29" s="64" t="s">
        <v>3125</v>
      </c>
      <c r="KDD29" s="64" t="s">
        <v>28</v>
      </c>
      <c r="KDE29" s="64" t="s">
        <v>3125</v>
      </c>
      <c r="KDF29" s="64" t="s">
        <v>28</v>
      </c>
      <c r="KDG29" s="64" t="s">
        <v>3125</v>
      </c>
      <c r="KDH29" s="64" t="s">
        <v>28</v>
      </c>
      <c r="KDI29" s="64" t="s">
        <v>3125</v>
      </c>
      <c r="KDJ29" s="64" t="s">
        <v>28</v>
      </c>
      <c r="KDK29" s="64" t="s">
        <v>3125</v>
      </c>
      <c r="KDL29" s="64" t="s">
        <v>28</v>
      </c>
      <c r="KDM29" s="64" t="s">
        <v>3125</v>
      </c>
      <c r="KDN29" s="64" t="s">
        <v>28</v>
      </c>
      <c r="KDO29" s="64" t="s">
        <v>3125</v>
      </c>
      <c r="KDP29" s="64" t="s">
        <v>28</v>
      </c>
      <c r="KDQ29" s="64" t="s">
        <v>3125</v>
      </c>
      <c r="KDR29" s="64" t="s">
        <v>28</v>
      </c>
      <c r="KDS29" s="64" t="s">
        <v>3125</v>
      </c>
      <c r="KDT29" s="64" t="s">
        <v>28</v>
      </c>
      <c r="KDU29" s="64" t="s">
        <v>3125</v>
      </c>
      <c r="KDV29" s="64" t="s">
        <v>28</v>
      </c>
      <c r="KDW29" s="64" t="s">
        <v>3125</v>
      </c>
      <c r="KDX29" s="64" t="s">
        <v>28</v>
      </c>
      <c r="KDY29" s="64" t="s">
        <v>3125</v>
      </c>
      <c r="KDZ29" s="64" t="s">
        <v>28</v>
      </c>
      <c r="KEA29" s="64" t="s">
        <v>3125</v>
      </c>
      <c r="KEB29" s="64" t="s">
        <v>28</v>
      </c>
      <c r="KEC29" s="64" t="s">
        <v>3125</v>
      </c>
      <c r="KED29" s="64" t="s">
        <v>28</v>
      </c>
      <c r="KEE29" s="64" t="s">
        <v>3125</v>
      </c>
      <c r="KEF29" s="64" t="s">
        <v>28</v>
      </c>
      <c r="KEG29" s="64" t="s">
        <v>3125</v>
      </c>
      <c r="KEH29" s="64" t="s">
        <v>28</v>
      </c>
      <c r="KEI29" s="64" t="s">
        <v>3125</v>
      </c>
      <c r="KEJ29" s="64" t="s">
        <v>28</v>
      </c>
      <c r="KEK29" s="64" t="s">
        <v>3125</v>
      </c>
      <c r="KEL29" s="64" t="s">
        <v>28</v>
      </c>
      <c r="KEM29" s="64" t="s">
        <v>3125</v>
      </c>
      <c r="KEN29" s="64" t="s">
        <v>28</v>
      </c>
      <c r="KEO29" s="64" t="s">
        <v>3125</v>
      </c>
      <c r="KEP29" s="64" t="s">
        <v>28</v>
      </c>
      <c r="KEQ29" s="64" t="s">
        <v>3125</v>
      </c>
      <c r="KER29" s="64" t="s">
        <v>28</v>
      </c>
      <c r="KES29" s="64" t="s">
        <v>3125</v>
      </c>
      <c r="KET29" s="64" t="s">
        <v>28</v>
      </c>
      <c r="KEU29" s="64" t="s">
        <v>3125</v>
      </c>
      <c r="KEV29" s="64" t="s">
        <v>28</v>
      </c>
      <c r="KEW29" s="64" t="s">
        <v>3125</v>
      </c>
      <c r="KEX29" s="64" t="s">
        <v>28</v>
      </c>
      <c r="KEY29" s="64" t="s">
        <v>3125</v>
      </c>
      <c r="KEZ29" s="64" t="s">
        <v>28</v>
      </c>
      <c r="KFA29" s="64" t="s">
        <v>3125</v>
      </c>
      <c r="KFB29" s="64" t="s">
        <v>28</v>
      </c>
      <c r="KFC29" s="64" t="s">
        <v>3125</v>
      </c>
      <c r="KFD29" s="64" t="s">
        <v>28</v>
      </c>
      <c r="KFE29" s="64" t="s">
        <v>3125</v>
      </c>
      <c r="KFF29" s="64" t="s">
        <v>28</v>
      </c>
      <c r="KFG29" s="64" t="s">
        <v>3125</v>
      </c>
      <c r="KFH29" s="64" t="s">
        <v>28</v>
      </c>
      <c r="KFI29" s="64" t="s">
        <v>3125</v>
      </c>
      <c r="KFJ29" s="64" t="s">
        <v>28</v>
      </c>
      <c r="KFK29" s="64" t="s">
        <v>3125</v>
      </c>
      <c r="KFL29" s="64" t="s">
        <v>28</v>
      </c>
      <c r="KFM29" s="64" t="s">
        <v>3125</v>
      </c>
      <c r="KFN29" s="64" t="s">
        <v>28</v>
      </c>
      <c r="KFO29" s="64" t="s">
        <v>3125</v>
      </c>
      <c r="KFP29" s="64" t="s">
        <v>28</v>
      </c>
      <c r="KFQ29" s="64" t="s">
        <v>3125</v>
      </c>
      <c r="KFR29" s="64" t="s">
        <v>28</v>
      </c>
      <c r="KFS29" s="64" t="s">
        <v>3125</v>
      </c>
      <c r="KFT29" s="64" t="s">
        <v>28</v>
      </c>
      <c r="KFU29" s="64" t="s">
        <v>3125</v>
      </c>
      <c r="KFV29" s="64" t="s">
        <v>28</v>
      </c>
      <c r="KFW29" s="64" t="s">
        <v>3125</v>
      </c>
      <c r="KFX29" s="64" t="s">
        <v>28</v>
      </c>
      <c r="KFY29" s="64" t="s">
        <v>3125</v>
      </c>
      <c r="KFZ29" s="64" t="s">
        <v>28</v>
      </c>
      <c r="KGA29" s="64" t="s">
        <v>3125</v>
      </c>
      <c r="KGB29" s="64" t="s">
        <v>28</v>
      </c>
      <c r="KGC29" s="64" t="s">
        <v>3125</v>
      </c>
      <c r="KGD29" s="64" t="s">
        <v>28</v>
      </c>
      <c r="KGE29" s="64" t="s">
        <v>3125</v>
      </c>
      <c r="KGF29" s="64" t="s">
        <v>28</v>
      </c>
      <c r="KGG29" s="64" t="s">
        <v>3125</v>
      </c>
      <c r="KGH29" s="64" t="s">
        <v>28</v>
      </c>
      <c r="KGI29" s="64" t="s">
        <v>3125</v>
      </c>
      <c r="KGJ29" s="64" t="s">
        <v>28</v>
      </c>
      <c r="KGK29" s="64" t="s">
        <v>3125</v>
      </c>
      <c r="KGL29" s="64" t="s">
        <v>28</v>
      </c>
      <c r="KGM29" s="64" t="s">
        <v>3125</v>
      </c>
      <c r="KGN29" s="64" t="s">
        <v>28</v>
      </c>
      <c r="KGO29" s="64" t="s">
        <v>3125</v>
      </c>
      <c r="KGP29" s="64" t="s">
        <v>28</v>
      </c>
      <c r="KGQ29" s="64" t="s">
        <v>3125</v>
      </c>
      <c r="KGR29" s="64" t="s">
        <v>28</v>
      </c>
      <c r="KGS29" s="64" t="s">
        <v>3125</v>
      </c>
      <c r="KGT29" s="64" t="s">
        <v>28</v>
      </c>
      <c r="KGU29" s="64" t="s">
        <v>3125</v>
      </c>
      <c r="KGV29" s="64" t="s">
        <v>28</v>
      </c>
      <c r="KGW29" s="64" t="s">
        <v>3125</v>
      </c>
      <c r="KGX29" s="64" t="s">
        <v>28</v>
      </c>
      <c r="KGY29" s="64" t="s">
        <v>3125</v>
      </c>
      <c r="KGZ29" s="64" t="s">
        <v>28</v>
      </c>
      <c r="KHA29" s="64" t="s">
        <v>3125</v>
      </c>
      <c r="KHB29" s="64" t="s">
        <v>28</v>
      </c>
      <c r="KHC29" s="64" t="s">
        <v>3125</v>
      </c>
      <c r="KHD29" s="64" t="s">
        <v>28</v>
      </c>
      <c r="KHE29" s="64" t="s">
        <v>3125</v>
      </c>
      <c r="KHF29" s="64" t="s">
        <v>28</v>
      </c>
      <c r="KHG29" s="64" t="s">
        <v>3125</v>
      </c>
      <c r="KHH29" s="64" t="s">
        <v>28</v>
      </c>
      <c r="KHI29" s="64" t="s">
        <v>3125</v>
      </c>
      <c r="KHJ29" s="64" t="s">
        <v>28</v>
      </c>
      <c r="KHK29" s="64" t="s">
        <v>3125</v>
      </c>
      <c r="KHL29" s="64" t="s">
        <v>28</v>
      </c>
      <c r="KHM29" s="64" t="s">
        <v>3125</v>
      </c>
      <c r="KHN29" s="64" t="s">
        <v>28</v>
      </c>
      <c r="KHO29" s="64" t="s">
        <v>3125</v>
      </c>
      <c r="KHP29" s="64" t="s">
        <v>28</v>
      </c>
      <c r="KHQ29" s="64" t="s">
        <v>3125</v>
      </c>
      <c r="KHR29" s="64" t="s">
        <v>28</v>
      </c>
      <c r="KHS29" s="64" t="s">
        <v>3125</v>
      </c>
      <c r="KHT29" s="64" t="s">
        <v>28</v>
      </c>
      <c r="KHU29" s="64" t="s">
        <v>3125</v>
      </c>
      <c r="KHV29" s="64" t="s">
        <v>28</v>
      </c>
      <c r="KHW29" s="64" t="s">
        <v>3125</v>
      </c>
      <c r="KHX29" s="64" t="s">
        <v>28</v>
      </c>
      <c r="KHY29" s="64" t="s">
        <v>3125</v>
      </c>
      <c r="KHZ29" s="64" t="s">
        <v>28</v>
      </c>
      <c r="KIA29" s="64" t="s">
        <v>3125</v>
      </c>
      <c r="KIB29" s="64" t="s">
        <v>28</v>
      </c>
      <c r="KIC29" s="64" t="s">
        <v>3125</v>
      </c>
      <c r="KID29" s="64" t="s">
        <v>28</v>
      </c>
      <c r="KIE29" s="64" t="s">
        <v>3125</v>
      </c>
      <c r="KIF29" s="64" t="s">
        <v>28</v>
      </c>
      <c r="KIG29" s="64" t="s">
        <v>3125</v>
      </c>
      <c r="KIH29" s="64" t="s">
        <v>28</v>
      </c>
      <c r="KII29" s="64" t="s">
        <v>3125</v>
      </c>
      <c r="KIJ29" s="64" t="s">
        <v>28</v>
      </c>
      <c r="KIK29" s="64" t="s">
        <v>3125</v>
      </c>
      <c r="KIL29" s="64" t="s">
        <v>28</v>
      </c>
      <c r="KIM29" s="64" t="s">
        <v>3125</v>
      </c>
      <c r="KIN29" s="64" t="s">
        <v>28</v>
      </c>
      <c r="KIO29" s="64" t="s">
        <v>3125</v>
      </c>
      <c r="KIP29" s="64" t="s">
        <v>28</v>
      </c>
      <c r="KIQ29" s="64" t="s">
        <v>3125</v>
      </c>
      <c r="KIR29" s="64" t="s">
        <v>28</v>
      </c>
      <c r="KIS29" s="64" t="s">
        <v>3125</v>
      </c>
      <c r="KIT29" s="64" t="s">
        <v>28</v>
      </c>
      <c r="KIU29" s="64" t="s">
        <v>3125</v>
      </c>
      <c r="KIV29" s="64" t="s">
        <v>28</v>
      </c>
      <c r="KIW29" s="64" t="s">
        <v>3125</v>
      </c>
      <c r="KIX29" s="64" t="s">
        <v>28</v>
      </c>
      <c r="KIY29" s="64" t="s">
        <v>3125</v>
      </c>
      <c r="KIZ29" s="64" t="s">
        <v>28</v>
      </c>
      <c r="KJA29" s="64" t="s">
        <v>3125</v>
      </c>
      <c r="KJB29" s="64" t="s">
        <v>28</v>
      </c>
      <c r="KJC29" s="64" t="s">
        <v>3125</v>
      </c>
      <c r="KJD29" s="64" t="s">
        <v>28</v>
      </c>
      <c r="KJE29" s="64" t="s">
        <v>3125</v>
      </c>
      <c r="KJF29" s="64" t="s">
        <v>28</v>
      </c>
      <c r="KJG29" s="64" t="s">
        <v>3125</v>
      </c>
      <c r="KJH29" s="64" t="s">
        <v>28</v>
      </c>
      <c r="KJI29" s="64" t="s">
        <v>3125</v>
      </c>
      <c r="KJJ29" s="64" t="s">
        <v>28</v>
      </c>
      <c r="KJK29" s="64" t="s">
        <v>3125</v>
      </c>
      <c r="KJL29" s="64" t="s">
        <v>28</v>
      </c>
      <c r="KJM29" s="64" t="s">
        <v>3125</v>
      </c>
      <c r="KJN29" s="64" t="s">
        <v>28</v>
      </c>
      <c r="KJO29" s="64" t="s">
        <v>3125</v>
      </c>
      <c r="KJP29" s="64" t="s">
        <v>28</v>
      </c>
      <c r="KJQ29" s="64" t="s">
        <v>3125</v>
      </c>
      <c r="KJR29" s="64" t="s">
        <v>28</v>
      </c>
      <c r="KJS29" s="64" t="s">
        <v>3125</v>
      </c>
      <c r="KJT29" s="64" t="s">
        <v>28</v>
      </c>
      <c r="KJU29" s="64" t="s">
        <v>3125</v>
      </c>
      <c r="KJV29" s="64" t="s">
        <v>28</v>
      </c>
      <c r="KJW29" s="64" t="s">
        <v>3125</v>
      </c>
      <c r="KJX29" s="64" t="s">
        <v>28</v>
      </c>
      <c r="KJY29" s="64" t="s">
        <v>3125</v>
      </c>
      <c r="KJZ29" s="64" t="s">
        <v>28</v>
      </c>
      <c r="KKA29" s="64" t="s">
        <v>3125</v>
      </c>
      <c r="KKB29" s="64" t="s">
        <v>28</v>
      </c>
      <c r="KKC29" s="64" t="s">
        <v>3125</v>
      </c>
      <c r="KKD29" s="64" t="s">
        <v>28</v>
      </c>
      <c r="KKE29" s="64" t="s">
        <v>3125</v>
      </c>
      <c r="KKF29" s="64" t="s">
        <v>28</v>
      </c>
      <c r="KKG29" s="64" t="s">
        <v>3125</v>
      </c>
      <c r="KKH29" s="64" t="s">
        <v>28</v>
      </c>
      <c r="KKI29" s="64" t="s">
        <v>3125</v>
      </c>
      <c r="KKJ29" s="64" t="s">
        <v>28</v>
      </c>
      <c r="KKK29" s="64" t="s">
        <v>3125</v>
      </c>
      <c r="KKL29" s="64" t="s">
        <v>28</v>
      </c>
      <c r="KKM29" s="64" t="s">
        <v>3125</v>
      </c>
      <c r="KKN29" s="64" t="s">
        <v>28</v>
      </c>
      <c r="KKO29" s="64" t="s">
        <v>3125</v>
      </c>
      <c r="KKP29" s="64" t="s">
        <v>28</v>
      </c>
      <c r="KKQ29" s="64" t="s">
        <v>3125</v>
      </c>
      <c r="KKR29" s="64" t="s">
        <v>28</v>
      </c>
      <c r="KKS29" s="64" t="s">
        <v>3125</v>
      </c>
      <c r="KKT29" s="64" t="s">
        <v>28</v>
      </c>
      <c r="KKU29" s="64" t="s">
        <v>3125</v>
      </c>
      <c r="KKV29" s="64" t="s">
        <v>28</v>
      </c>
      <c r="KKW29" s="64" t="s">
        <v>3125</v>
      </c>
      <c r="KKX29" s="64" t="s">
        <v>28</v>
      </c>
      <c r="KKY29" s="64" t="s">
        <v>3125</v>
      </c>
      <c r="KKZ29" s="64" t="s">
        <v>28</v>
      </c>
      <c r="KLA29" s="64" t="s">
        <v>3125</v>
      </c>
      <c r="KLB29" s="64" t="s">
        <v>28</v>
      </c>
      <c r="KLC29" s="64" t="s">
        <v>3125</v>
      </c>
      <c r="KLD29" s="64" t="s">
        <v>28</v>
      </c>
      <c r="KLE29" s="64" t="s">
        <v>3125</v>
      </c>
      <c r="KLF29" s="64" t="s">
        <v>28</v>
      </c>
      <c r="KLG29" s="64" t="s">
        <v>3125</v>
      </c>
      <c r="KLH29" s="64" t="s">
        <v>28</v>
      </c>
      <c r="KLI29" s="64" t="s">
        <v>3125</v>
      </c>
      <c r="KLJ29" s="64" t="s">
        <v>28</v>
      </c>
      <c r="KLK29" s="64" t="s">
        <v>3125</v>
      </c>
      <c r="KLL29" s="64" t="s">
        <v>28</v>
      </c>
      <c r="KLM29" s="64" t="s">
        <v>3125</v>
      </c>
      <c r="KLN29" s="64" t="s">
        <v>28</v>
      </c>
      <c r="KLO29" s="64" t="s">
        <v>3125</v>
      </c>
      <c r="KLP29" s="64" t="s">
        <v>28</v>
      </c>
      <c r="KLQ29" s="64" t="s">
        <v>3125</v>
      </c>
      <c r="KLR29" s="64" t="s">
        <v>28</v>
      </c>
      <c r="KLS29" s="64" t="s">
        <v>3125</v>
      </c>
      <c r="KLT29" s="64" t="s">
        <v>28</v>
      </c>
      <c r="KLU29" s="64" t="s">
        <v>3125</v>
      </c>
      <c r="KLV29" s="64" t="s">
        <v>28</v>
      </c>
      <c r="KLW29" s="64" t="s">
        <v>3125</v>
      </c>
      <c r="KLX29" s="64" t="s">
        <v>28</v>
      </c>
      <c r="KLY29" s="64" t="s">
        <v>3125</v>
      </c>
      <c r="KLZ29" s="64" t="s">
        <v>28</v>
      </c>
      <c r="KMA29" s="64" t="s">
        <v>3125</v>
      </c>
      <c r="KMB29" s="64" t="s">
        <v>28</v>
      </c>
      <c r="KMC29" s="64" t="s">
        <v>3125</v>
      </c>
      <c r="KMD29" s="64" t="s">
        <v>28</v>
      </c>
      <c r="KME29" s="64" t="s">
        <v>3125</v>
      </c>
      <c r="KMF29" s="64" t="s">
        <v>28</v>
      </c>
      <c r="KMG29" s="64" t="s">
        <v>3125</v>
      </c>
      <c r="KMH29" s="64" t="s">
        <v>28</v>
      </c>
      <c r="KMI29" s="64" t="s">
        <v>3125</v>
      </c>
      <c r="KMJ29" s="64" t="s">
        <v>28</v>
      </c>
      <c r="KMK29" s="64" t="s">
        <v>3125</v>
      </c>
      <c r="KML29" s="64" t="s">
        <v>28</v>
      </c>
      <c r="KMM29" s="64" t="s">
        <v>3125</v>
      </c>
      <c r="KMN29" s="64" t="s">
        <v>28</v>
      </c>
      <c r="KMO29" s="64" t="s">
        <v>3125</v>
      </c>
      <c r="KMP29" s="64" t="s">
        <v>28</v>
      </c>
      <c r="KMQ29" s="64" t="s">
        <v>3125</v>
      </c>
      <c r="KMR29" s="64" t="s">
        <v>28</v>
      </c>
      <c r="KMS29" s="64" t="s">
        <v>3125</v>
      </c>
      <c r="KMT29" s="64" t="s">
        <v>28</v>
      </c>
      <c r="KMU29" s="64" t="s">
        <v>3125</v>
      </c>
      <c r="KMV29" s="64" t="s">
        <v>28</v>
      </c>
      <c r="KMW29" s="64" t="s">
        <v>3125</v>
      </c>
      <c r="KMX29" s="64" t="s">
        <v>28</v>
      </c>
      <c r="KMY29" s="64" t="s">
        <v>3125</v>
      </c>
      <c r="KMZ29" s="64" t="s">
        <v>28</v>
      </c>
      <c r="KNA29" s="64" t="s">
        <v>3125</v>
      </c>
      <c r="KNB29" s="64" t="s">
        <v>28</v>
      </c>
      <c r="KNC29" s="64" t="s">
        <v>3125</v>
      </c>
      <c r="KND29" s="64" t="s">
        <v>28</v>
      </c>
      <c r="KNE29" s="64" t="s">
        <v>3125</v>
      </c>
      <c r="KNF29" s="64" t="s">
        <v>28</v>
      </c>
      <c r="KNG29" s="64" t="s">
        <v>3125</v>
      </c>
      <c r="KNH29" s="64" t="s">
        <v>28</v>
      </c>
      <c r="KNI29" s="64" t="s">
        <v>3125</v>
      </c>
      <c r="KNJ29" s="64" t="s">
        <v>28</v>
      </c>
      <c r="KNK29" s="64" t="s">
        <v>3125</v>
      </c>
      <c r="KNL29" s="64" t="s">
        <v>28</v>
      </c>
      <c r="KNM29" s="64" t="s">
        <v>3125</v>
      </c>
      <c r="KNN29" s="64" t="s">
        <v>28</v>
      </c>
      <c r="KNO29" s="64" t="s">
        <v>3125</v>
      </c>
      <c r="KNP29" s="64" t="s">
        <v>28</v>
      </c>
      <c r="KNQ29" s="64" t="s">
        <v>3125</v>
      </c>
      <c r="KNR29" s="64" t="s">
        <v>28</v>
      </c>
      <c r="KNS29" s="64" t="s">
        <v>3125</v>
      </c>
      <c r="KNT29" s="64" t="s">
        <v>28</v>
      </c>
      <c r="KNU29" s="64" t="s">
        <v>3125</v>
      </c>
      <c r="KNV29" s="64" t="s">
        <v>28</v>
      </c>
      <c r="KNW29" s="64" t="s">
        <v>3125</v>
      </c>
      <c r="KNX29" s="64" t="s">
        <v>28</v>
      </c>
      <c r="KNY29" s="64" t="s">
        <v>3125</v>
      </c>
      <c r="KNZ29" s="64" t="s">
        <v>28</v>
      </c>
      <c r="KOA29" s="64" t="s">
        <v>3125</v>
      </c>
      <c r="KOB29" s="64" t="s">
        <v>28</v>
      </c>
      <c r="KOC29" s="64" t="s">
        <v>3125</v>
      </c>
      <c r="KOD29" s="64" t="s">
        <v>28</v>
      </c>
      <c r="KOE29" s="64" t="s">
        <v>3125</v>
      </c>
      <c r="KOF29" s="64" t="s">
        <v>28</v>
      </c>
      <c r="KOG29" s="64" t="s">
        <v>3125</v>
      </c>
      <c r="KOH29" s="64" t="s">
        <v>28</v>
      </c>
      <c r="KOI29" s="64" t="s">
        <v>3125</v>
      </c>
      <c r="KOJ29" s="64" t="s">
        <v>28</v>
      </c>
      <c r="KOK29" s="64" t="s">
        <v>3125</v>
      </c>
      <c r="KOL29" s="64" t="s">
        <v>28</v>
      </c>
      <c r="KOM29" s="64" t="s">
        <v>3125</v>
      </c>
      <c r="KON29" s="64" t="s">
        <v>28</v>
      </c>
      <c r="KOO29" s="64" t="s">
        <v>3125</v>
      </c>
      <c r="KOP29" s="64" t="s">
        <v>28</v>
      </c>
      <c r="KOQ29" s="64" t="s">
        <v>3125</v>
      </c>
      <c r="KOR29" s="64" t="s">
        <v>28</v>
      </c>
      <c r="KOS29" s="64" t="s">
        <v>3125</v>
      </c>
      <c r="KOT29" s="64" t="s">
        <v>28</v>
      </c>
      <c r="KOU29" s="64" t="s">
        <v>3125</v>
      </c>
      <c r="KOV29" s="64" t="s">
        <v>28</v>
      </c>
      <c r="KOW29" s="64" t="s">
        <v>3125</v>
      </c>
      <c r="KOX29" s="64" t="s">
        <v>28</v>
      </c>
      <c r="KOY29" s="64" t="s">
        <v>3125</v>
      </c>
      <c r="KOZ29" s="64" t="s">
        <v>28</v>
      </c>
      <c r="KPA29" s="64" t="s">
        <v>3125</v>
      </c>
      <c r="KPB29" s="64" t="s">
        <v>28</v>
      </c>
      <c r="KPC29" s="64" t="s">
        <v>3125</v>
      </c>
      <c r="KPD29" s="64" t="s">
        <v>28</v>
      </c>
      <c r="KPE29" s="64" t="s">
        <v>3125</v>
      </c>
      <c r="KPF29" s="64" t="s">
        <v>28</v>
      </c>
      <c r="KPG29" s="64" t="s">
        <v>3125</v>
      </c>
      <c r="KPH29" s="64" t="s">
        <v>28</v>
      </c>
      <c r="KPI29" s="64" t="s">
        <v>3125</v>
      </c>
      <c r="KPJ29" s="64" t="s">
        <v>28</v>
      </c>
      <c r="KPK29" s="64" t="s">
        <v>3125</v>
      </c>
      <c r="KPL29" s="64" t="s">
        <v>28</v>
      </c>
      <c r="KPM29" s="64" t="s">
        <v>3125</v>
      </c>
      <c r="KPN29" s="64" t="s">
        <v>28</v>
      </c>
      <c r="KPO29" s="64" t="s">
        <v>3125</v>
      </c>
      <c r="KPP29" s="64" t="s">
        <v>28</v>
      </c>
      <c r="KPQ29" s="64" t="s">
        <v>3125</v>
      </c>
      <c r="KPR29" s="64" t="s">
        <v>28</v>
      </c>
      <c r="KPS29" s="64" t="s">
        <v>3125</v>
      </c>
      <c r="KPT29" s="64" t="s">
        <v>28</v>
      </c>
      <c r="KPU29" s="64" t="s">
        <v>3125</v>
      </c>
      <c r="KPV29" s="64" t="s">
        <v>28</v>
      </c>
      <c r="KPW29" s="64" t="s">
        <v>3125</v>
      </c>
      <c r="KPX29" s="64" t="s">
        <v>28</v>
      </c>
      <c r="KPY29" s="64" t="s">
        <v>3125</v>
      </c>
      <c r="KPZ29" s="64" t="s">
        <v>28</v>
      </c>
      <c r="KQA29" s="64" t="s">
        <v>3125</v>
      </c>
      <c r="KQB29" s="64" t="s">
        <v>28</v>
      </c>
      <c r="KQC29" s="64" t="s">
        <v>3125</v>
      </c>
      <c r="KQD29" s="64" t="s">
        <v>28</v>
      </c>
      <c r="KQE29" s="64" t="s">
        <v>3125</v>
      </c>
      <c r="KQF29" s="64" t="s">
        <v>28</v>
      </c>
      <c r="KQG29" s="64" t="s">
        <v>3125</v>
      </c>
      <c r="KQH29" s="64" t="s">
        <v>28</v>
      </c>
      <c r="KQI29" s="64" t="s">
        <v>3125</v>
      </c>
      <c r="KQJ29" s="64" t="s">
        <v>28</v>
      </c>
      <c r="KQK29" s="64" t="s">
        <v>3125</v>
      </c>
      <c r="KQL29" s="64" t="s">
        <v>28</v>
      </c>
      <c r="KQM29" s="64" t="s">
        <v>3125</v>
      </c>
      <c r="KQN29" s="64" t="s">
        <v>28</v>
      </c>
      <c r="KQO29" s="64" t="s">
        <v>3125</v>
      </c>
      <c r="KQP29" s="64" t="s">
        <v>28</v>
      </c>
      <c r="KQQ29" s="64" t="s">
        <v>3125</v>
      </c>
      <c r="KQR29" s="64" t="s">
        <v>28</v>
      </c>
      <c r="KQS29" s="64" t="s">
        <v>3125</v>
      </c>
      <c r="KQT29" s="64" t="s">
        <v>28</v>
      </c>
      <c r="KQU29" s="64" t="s">
        <v>3125</v>
      </c>
      <c r="KQV29" s="64" t="s">
        <v>28</v>
      </c>
      <c r="KQW29" s="64" t="s">
        <v>3125</v>
      </c>
      <c r="KQX29" s="64" t="s">
        <v>28</v>
      </c>
      <c r="KQY29" s="64" t="s">
        <v>3125</v>
      </c>
      <c r="KQZ29" s="64" t="s">
        <v>28</v>
      </c>
      <c r="KRA29" s="64" t="s">
        <v>3125</v>
      </c>
      <c r="KRB29" s="64" t="s">
        <v>28</v>
      </c>
      <c r="KRC29" s="64" t="s">
        <v>3125</v>
      </c>
      <c r="KRD29" s="64" t="s">
        <v>28</v>
      </c>
      <c r="KRE29" s="64" t="s">
        <v>3125</v>
      </c>
      <c r="KRF29" s="64" t="s">
        <v>28</v>
      </c>
      <c r="KRG29" s="64" t="s">
        <v>3125</v>
      </c>
      <c r="KRH29" s="64" t="s">
        <v>28</v>
      </c>
      <c r="KRI29" s="64" t="s">
        <v>3125</v>
      </c>
      <c r="KRJ29" s="64" t="s">
        <v>28</v>
      </c>
      <c r="KRK29" s="64" t="s">
        <v>3125</v>
      </c>
      <c r="KRL29" s="64" t="s">
        <v>28</v>
      </c>
      <c r="KRM29" s="64" t="s">
        <v>3125</v>
      </c>
      <c r="KRN29" s="64" t="s">
        <v>28</v>
      </c>
      <c r="KRO29" s="64" t="s">
        <v>3125</v>
      </c>
      <c r="KRP29" s="64" t="s">
        <v>28</v>
      </c>
      <c r="KRQ29" s="64" t="s">
        <v>3125</v>
      </c>
      <c r="KRR29" s="64" t="s">
        <v>28</v>
      </c>
      <c r="KRS29" s="64" t="s">
        <v>3125</v>
      </c>
      <c r="KRT29" s="64" t="s">
        <v>28</v>
      </c>
      <c r="KRU29" s="64" t="s">
        <v>3125</v>
      </c>
      <c r="KRV29" s="64" t="s">
        <v>28</v>
      </c>
      <c r="KRW29" s="64" t="s">
        <v>3125</v>
      </c>
      <c r="KRX29" s="64" t="s">
        <v>28</v>
      </c>
      <c r="KRY29" s="64" t="s">
        <v>3125</v>
      </c>
      <c r="KRZ29" s="64" t="s">
        <v>28</v>
      </c>
      <c r="KSA29" s="64" t="s">
        <v>3125</v>
      </c>
      <c r="KSB29" s="64" t="s">
        <v>28</v>
      </c>
      <c r="KSC29" s="64" t="s">
        <v>3125</v>
      </c>
      <c r="KSD29" s="64" t="s">
        <v>28</v>
      </c>
      <c r="KSE29" s="64" t="s">
        <v>3125</v>
      </c>
      <c r="KSF29" s="64" t="s">
        <v>28</v>
      </c>
      <c r="KSG29" s="64" t="s">
        <v>3125</v>
      </c>
      <c r="KSH29" s="64" t="s">
        <v>28</v>
      </c>
      <c r="KSI29" s="64" t="s">
        <v>3125</v>
      </c>
      <c r="KSJ29" s="64" t="s">
        <v>28</v>
      </c>
      <c r="KSK29" s="64" t="s">
        <v>3125</v>
      </c>
      <c r="KSL29" s="64" t="s">
        <v>28</v>
      </c>
      <c r="KSM29" s="64" t="s">
        <v>3125</v>
      </c>
      <c r="KSN29" s="64" t="s">
        <v>28</v>
      </c>
      <c r="KSO29" s="64" t="s">
        <v>3125</v>
      </c>
      <c r="KSP29" s="64" t="s">
        <v>28</v>
      </c>
      <c r="KSQ29" s="64" t="s">
        <v>3125</v>
      </c>
      <c r="KSR29" s="64" t="s">
        <v>28</v>
      </c>
      <c r="KSS29" s="64" t="s">
        <v>3125</v>
      </c>
      <c r="KST29" s="64" t="s">
        <v>28</v>
      </c>
      <c r="KSU29" s="64" t="s">
        <v>3125</v>
      </c>
      <c r="KSV29" s="64" t="s">
        <v>28</v>
      </c>
      <c r="KSW29" s="64" t="s">
        <v>3125</v>
      </c>
      <c r="KSX29" s="64" t="s">
        <v>28</v>
      </c>
      <c r="KSY29" s="64" t="s">
        <v>3125</v>
      </c>
      <c r="KSZ29" s="64" t="s">
        <v>28</v>
      </c>
      <c r="KTA29" s="64" t="s">
        <v>3125</v>
      </c>
      <c r="KTB29" s="64" t="s">
        <v>28</v>
      </c>
      <c r="KTC29" s="64" t="s">
        <v>3125</v>
      </c>
      <c r="KTD29" s="64" t="s">
        <v>28</v>
      </c>
      <c r="KTE29" s="64" t="s">
        <v>3125</v>
      </c>
      <c r="KTF29" s="64" t="s">
        <v>28</v>
      </c>
      <c r="KTG29" s="64" t="s">
        <v>3125</v>
      </c>
      <c r="KTH29" s="64" t="s">
        <v>28</v>
      </c>
      <c r="KTI29" s="64" t="s">
        <v>3125</v>
      </c>
      <c r="KTJ29" s="64" t="s">
        <v>28</v>
      </c>
      <c r="KTK29" s="64" t="s">
        <v>3125</v>
      </c>
      <c r="KTL29" s="64" t="s">
        <v>28</v>
      </c>
      <c r="KTM29" s="64" t="s">
        <v>3125</v>
      </c>
      <c r="KTN29" s="64" t="s">
        <v>28</v>
      </c>
      <c r="KTO29" s="64" t="s">
        <v>3125</v>
      </c>
      <c r="KTP29" s="64" t="s">
        <v>28</v>
      </c>
      <c r="KTQ29" s="64" t="s">
        <v>3125</v>
      </c>
      <c r="KTR29" s="64" t="s">
        <v>28</v>
      </c>
      <c r="KTS29" s="64" t="s">
        <v>3125</v>
      </c>
      <c r="KTT29" s="64" t="s">
        <v>28</v>
      </c>
      <c r="KTU29" s="64" t="s">
        <v>3125</v>
      </c>
      <c r="KTV29" s="64" t="s">
        <v>28</v>
      </c>
      <c r="KTW29" s="64" t="s">
        <v>3125</v>
      </c>
      <c r="KTX29" s="64" t="s">
        <v>28</v>
      </c>
      <c r="KTY29" s="64" t="s">
        <v>3125</v>
      </c>
      <c r="KTZ29" s="64" t="s">
        <v>28</v>
      </c>
      <c r="KUA29" s="64" t="s">
        <v>3125</v>
      </c>
      <c r="KUB29" s="64" t="s">
        <v>28</v>
      </c>
      <c r="KUC29" s="64" t="s">
        <v>3125</v>
      </c>
      <c r="KUD29" s="64" t="s">
        <v>28</v>
      </c>
      <c r="KUE29" s="64" t="s">
        <v>3125</v>
      </c>
      <c r="KUF29" s="64" t="s">
        <v>28</v>
      </c>
      <c r="KUG29" s="64" t="s">
        <v>3125</v>
      </c>
      <c r="KUH29" s="64" t="s">
        <v>28</v>
      </c>
      <c r="KUI29" s="64" t="s">
        <v>3125</v>
      </c>
      <c r="KUJ29" s="64" t="s">
        <v>28</v>
      </c>
      <c r="KUK29" s="64" t="s">
        <v>3125</v>
      </c>
      <c r="KUL29" s="64" t="s">
        <v>28</v>
      </c>
      <c r="KUM29" s="64" t="s">
        <v>3125</v>
      </c>
      <c r="KUN29" s="64" t="s">
        <v>28</v>
      </c>
      <c r="KUO29" s="64" t="s">
        <v>3125</v>
      </c>
      <c r="KUP29" s="64" t="s">
        <v>28</v>
      </c>
      <c r="KUQ29" s="64" t="s">
        <v>3125</v>
      </c>
      <c r="KUR29" s="64" t="s">
        <v>28</v>
      </c>
      <c r="KUS29" s="64" t="s">
        <v>3125</v>
      </c>
      <c r="KUT29" s="64" t="s">
        <v>28</v>
      </c>
      <c r="KUU29" s="64" t="s">
        <v>3125</v>
      </c>
      <c r="KUV29" s="64" t="s">
        <v>28</v>
      </c>
      <c r="KUW29" s="64" t="s">
        <v>3125</v>
      </c>
      <c r="KUX29" s="64" t="s">
        <v>28</v>
      </c>
      <c r="KUY29" s="64" t="s">
        <v>3125</v>
      </c>
      <c r="KUZ29" s="64" t="s">
        <v>28</v>
      </c>
      <c r="KVA29" s="64" t="s">
        <v>3125</v>
      </c>
      <c r="KVB29" s="64" t="s">
        <v>28</v>
      </c>
      <c r="KVC29" s="64" t="s">
        <v>3125</v>
      </c>
      <c r="KVD29" s="64" t="s">
        <v>28</v>
      </c>
      <c r="KVE29" s="64" t="s">
        <v>3125</v>
      </c>
      <c r="KVF29" s="64" t="s">
        <v>28</v>
      </c>
      <c r="KVG29" s="64" t="s">
        <v>3125</v>
      </c>
      <c r="KVH29" s="64" t="s">
        <v>28</v>
      </c>
      <c r="KVI29" s="64" t="s">
        <v>3125</v>
      </c>
      <c r="KVJ29" s="64" t="s">
        <v>28</v>
      </c>
      <c r="KVK29" s="64" t="s">
        <v>3125</v>
      </c>
      <c r="KVL29" s="64" t="s">
        <v>28</v>
      </c>
      <c r="KVM29" s="64" t="s">
        <v>3125</v>
      </c>
      <c r="KVN29" s="64" t="s">
        <v>28</v>
      </c>
      <c r="KVO29" s="64" t="s">
        <v>3125</v>
      </c>
      <c r="KVP29" s="64" t="s">
        <v>28</v>
      </c>
      <c r="KVQ29" s="64" t="s">
        <v>3125</v>
      </c>
      <c r="KVR29" s="64" t="s">
        <v>28</v>
      </c>
      <c r="KVS29" s="64" t="s">
        <v>3125</v>
      </c>
      <c r="KVT29" s="64" t="s">
        <v>28</v>
      </c>
      <c r="KVU29" s="64" t="s">
        <v>3125</v>
      </c>
      <c r="KVV29" s="64" t="s">
        <v>28</v>
      </c>
      <c r="KVW29" s="64" t="s">
        <v>3125</v>
      </c>
      <c r="KVX29" s="64" t="s">
        <v>28</v>
      </c>
      <c r="KVY29" s="64" t="s">
        <v>3125</v>
      </c>
      <c r="KVZ29" s="64" t="s">
        <v>28</v>
      </c>
      <c r="KWA29" s="64" t="s">
        <v>3125</v>
      </c>
      <c r="KWB29" s="64" t="s">
        <v>28</v>
      </c>
      <c r="KWC29" s="64" t="s">
        <v>3125</v>
      </c>
      <c r="KWD29" s="64" t="s">
        <v>28</v>
      </c>
      <c r="KWE29" s="64" t="s">
        <v>3125</v>
      </c>
      <c r="KWF29" s="64" t="s">
        <v>28</v>
      </c>
      <c r="KWG29" s="64" t="s">
        <v>3125</v>
      </c>
      <c r="KWH29" s="64" t="s">
        <v>28</v>
      </c>
      <c r="KWI29" s="64" t="s">
        <v>3125</v>
      </c>
      <c r="KWJ29" s="64" t="s">
        <v>28</v>
      </c>
      <c r="KWK29" s="64" t="s">
        <v>3125</v>
      </c>
      <c r="KWL29" s="64" t="s">
        <v>28</v>
      </c>
      <c r="KWM29" s="64" t="s">
        <v>3125</v>
      </c>
      <c r="KWN29" s="64" t="s">
        <v>28</v>
      </c>
      <c r="KWO29" s="64" t="s">
        <v>3125</v>
      </c>
      <c r="KWP29" s="64" t="s">
        <v>28</v>
      </c>
      <c r="KWQ29" s="64" t="s">
        <v>3125</v>
      </c>
      <c r="KWR29" s="64" t="s">
        <v>28</v>
      </c>
      <c r="KWS29" s="64" t="s">
        <v>3125</v>
      </c>
      <c r="KWT29" s="64" t="s">
        <v>28</v>
      </c>
      <c r="KWU29" s="64" t="s">
        <v>3125</v>
      </c>
      <c r="KWV29" s="64" t="s">
        <v>28</v>
      </c>
      <c r="KWW29" s="64" t="s">
        <v>3125</v>
      </c>
      <c r="KWX29" s="64" t="s">
        <v>28</v>
      </c>
      <c r="KWY29" s="64" t="s">
        <v>3125</v>
      </c>
      <c r="KWZ29" s="64" t="s">
        <v>28</v>
      </c>
      <c r="KXA29" s="64" t="s">
        <v>3125</v>
      </c>
      <c r="KXB29" s="64" t="s">
        <v>28</v>
      </c>
      <c r="KXC29" s="64" t="s">
        <v>3125</v>
      </c>
      <c r="KXD29" s="64" t="s">
        <v>28</v>
      </c>
      <c r="KXE29" s="64" t="s">
        <v>3125</v>
      </c>
      <c r="KXF29" s="64" t="s">
        <v>28</v>
      </c>
      <c r="KXG29" s="64" t="s">
        <v>3125</v>
      </c>
      <c r="KXH29" s="64" t="s">
        <v>28</v>
      </c>
      <c r="KXI29" s="64" t="s">
        <v>3125</v>
      </c>
      <c r="KXJ29" s="64" t="s">
        <v>28</v>
      </c>
      <c r="KXK29" s="64" t="s">
        <v>3125</v>
      </c>
      <c r="KXL29" s="64" t="s">
        <v>28</v>
      </c>
      <c r="KXM29" s="64" t="s">
        <v>3125</v>
      </c>
      <c r="KXN29" s="64" t="s">
        <v>28</v>
      </c>
      <c r="KXO29" s="64" t="s">
        <v>3125</v>
      </c>
      <c r="KXP29" s="64" t="s">
        <v>28</v>
      </c>
      <c r="KXQ29" s="64" t="s">
        <v>3125</v>
      </c>
      <c r="KXR29" s="64" t="s">
        <v>28</v>
      </c>
      <c r="KXS29" s="64" t="s">
        <v>3125</v>
      </c>
      <c r="KXT29" s="64" t="s">
        <v>28</v>
      </c>
      <c r="KXU29" s="64" t="s">
        <v>3125</v>
      </c>
      <c r="KXV29" s="64" t="s">
        <v>28</v>
      </c>
      <c r="KXW29" s="64" t="s">
        <v>3125</v>
      </c>
      <c r="KXX29" s="64" t="s">
        <v>28</v>
      </c>
      <c r="KXY29" s="64" t="s">
        <v>3125</v>
      </c>
      <c r="KXZ29" s="64" t="s">
        <v>28</v>
      </c>
      <c r="KYA29" s="64" t="s">
        <v>3125</v>
      </c>
      <c r="KYB29" s="64" t="s">
        <v>28</v>
      </c>
      <c r="KYC29" s="64" t="s">
        <v>3125</v>
      </c>
      <c r="KYD29" s="64" t="s">
        <v>28</v>
      </c>
      <c r="KYE29" s="64" t="s">
        <v>3125</v>
      </c>
      <c r="KYF29" s="64" t="s">
        <v>28</v>
      </c>
      <c r="KYG29" s="64" t="s">
        <v>3125</v>
      </c>
      <c r="KYH29" s="64" t="s">
        <v>28</v>
      </c>
      <c r="KYI29" s="64" t="s">
        <v>3125</v>
      </c>
      <c r="KYJ29" s="64" t="s">
        <v>28</v>
      </c>
      <c r="KYK29" s="64" t="s">
        <v>3125</v>
      </c>
      <c r="KYL29" s="64" t="s">
        <v>28</v>
      </c>
      <c r="KYM29" s="64" t="s">
        <v>3125</v>
      </c>
      <c r="KYN29" s="64" t="s">
        <v>28</v>
      </c>
      <c r="KYO29" s="64" t="s">
        <v>3125</v>
      </c>
      <c r="KYP29" s="64" t="s">
        <v>28</v>
      </c>
      <c r="KYQ29" s="64" t="s">
        <v>3125</v>
      </c>
      <c r="KYR29" s="64" t="s">
        <v>28</v>
      </c>
      <c r="KYS29" s="64" t="s">
        <v>3125</v>
      </c>
      <c r="KYT29" s="64" t="s">
        <v>28</v>
      </c>
      <c r="KYU29" s="64" t="s">
        <v>3125</v>
      </c>
      <c r="KYV29" s="64" t="s">
        <v>28</v>
      </c>
      <c r="KYW29" s="64" t="s">
        <v>3125</v>
      </c>
      <c r="KYX29" s="64" t="s">
        <v>28</v>
      </c>
      <c r="KYY29" s="64" t="s">
        <v>3125</v>
      </c>
      <c r="KYZ29" s="64" t="s">
        <v>28</v>
      </c>
      <c r="KZA29" s="64" t="s">
        <v>3125</v>
      </c>
      <c r="KZB29" s="64" t="s">
        <v>28</v>
      </c>
      <c r="KZC29" s="64" t="s">
        <v>3125</v>
      </c>
      <c r="KZD29" s="64" t="s">
        <v>28</v>
      </c>
      <c r="KZE29" s="64" t="s">
        <v>3125</v>
      </c>
      <c r="KZF29" s="64" t="s">
        <v>28</v>
      </c>
      <c r="KZG29" s="64" t="s">
        <v>3125</v>
      </c>
      <c r="KZH29" s="64" t="s">
        <v>28</v>
      </c>
      <c r="KZI29" s="64" t="s">
        <v>3125</v>
      </c>
      <c r="KZJ29" s="64" t="s">
        <v>28</v>
      </c>
      <c r="KZK29" s="64" t="s">
        <v>3125</v>
      </c>
      <c r="KZL29" s="64" t="s">
        <v>28</v>
      </c>
      <c r="KZM29" s="64" t="s">
        <v>3125</v>
      </c>
      <c r="KZN29" s="64" t="s">
        <v>28</v>
      </c>
      <c r="KZO29" s="64" t="s">
        <v>3125</v>
      </c>
      <c r="KZP29" s="64" t="s">
        <v>28</v>
      </c>
      <c r="KZQ29" s="64" t="s">
        <v>3125</v>
      </c>
      <c r="KZR29" s="64" t="s">
        <v>28</v>
      </c>
      <c r="KZS29" s="64" t="s">
        <v>3125</v>
      </c>
      <c r="KZT29" s="64" t="s">
        <v>28</v>
      </c>
      <c r="KZU29" s="64" t="s">
        <v>3125</v>
      </c>
      <c r="KZV29" s="64" t="s">
        <v>28</v>
      </c>
      <c r="KZW29" s="64" t="s">
        <v>3125</v>
      </c>
      <c r="KZX29" s="64" t="s">
        <v>28</v>
      </c>
      <c r="KZY29" s="64" t="s">
        <v>3125</v>
      </c>
      <c r="KZZ29" s="64" t="s">
        <v>28</v>
      </c>
      <c r="LAA29" s="64" t="s">
        <v>3125</v>
      </c>
      <c r="LAB29" s="64" t="s">
        <v>28</v>
      </c>
      <c r="LAC29" s="64" t="s">
        <v>3125</v>
      </c>
      <c r="LAD29" s="64" t="s">
        <v>28</v>
      </c>
      <c r="LAE29" s="64" t="s">
        <v>3125</v>
      </c>
      <c r="LAF29" s="64" t="s">
        <v>28</v>
      </c>
      <c r="LAG29" s="64" t="s">
        <v>3125</v>
      </c>
      <c r="LAH29" s="64" t="s">
        <v>28</v>
      </c>
      <c r="LAI29" s="64" t="s">
        <v>3125</v>
      </c>
      <c r="LAJ29" s="64" t="s">
        <v>28</v>
      </c>
      <c r="LAK29" s="64" t="s">
        <v>3125</v>
      </c>
      <c r="LAL29" s="64" t="s">
        <v>28</v>
      </c>
      <c r="LAM29" s="64" t="s">
        <v>3125</v>
      </c>
      <c r="LAN29" s="64" t="s">
        <v>28</v>
      </c>
      <c r="LAO29" s="64" t="s">
        <v>3125</v>
      </c>
      <c r="LAP29" s="64" t="s">
        <v>28</v>
      </c>
      <c r="LAQ29" s="64" t="s">
        <v>3125</v>
      </c>
      <c r="LAR29" s="64" t="s">
        <v>28</v>
      </c>
      <c r="LAS29" s="64" t="s">
        <v>3125</v>
      </c>
      <c r="LAT29" s="64" t="s">
        <v>28</v>
      </c>
      <c r="LAU29" s="64" t="s">
        <v>3125</v>
      </c>
      <c r="LAV29" s="64" t="s">
        <v>28</v>
      </c>
      <c r="LAW29" s="64" t="s">
        <v>3125</v>
      </c>
      <c r="LAX29" s="64" t="s">
        <v>28</v>
      </c>
      <c r="LAY29" s="64" t="s">
        <v>3125</v>
      </c>
      <c r="LAZ29" s="64" t="s">
        <v>28</v>
      </c>
      <c r="LBA29" s="64" t="s">
        <v>3125</v>
      </c>
      <c r="LBB29" s="64" t="s">
        <v>28</v>
      </c>
      <c r="LBC29" s="64" t="s">
        <v>3125</v>
      </c>
      <c r="LBD29" s="64" t="s">
        <v>28</v>
      </c>
      <c r="LBE29" s="64" t="s">
        <v>3125</v>
      </c>
      <c r="LBF29" s="64" t="s">
        <v>28</v>
      </c>
      <c r="LBG29" s="64" t="s">
        <v>3125</v>
      </c>
      <c r="LBH29" s="64" t="s">
        <v>28</v>
      </c>
      <c r="LBI29" s="64" t="s">
        <v>3125</v>
      </c>
      <c r="LBJ29" s="64" t="s">
        <v>28</v>
      </c>
      <c r="LBK29" s="64" t="s">
        <v>3125</v>
      </c>
      <c r="LBL29" s="64" t="s">
        <v>28</v>
      </c>
      <c r="LBM29" s="64" t="s">
        <v>3125</v>
      </c>
      <c r="LBN29" s="64" t="s">
        <v>28</v>
      </c>
      <c r="LBO29" s="64" t="s">
        <v>3125</v>
      </c>
      <c r="LBP29" s="64" t="s">
        <v>28</v>
      </c>
      <c r="LBQ29" s="64" t="s">
        <v>3125</v>
      </c>
      <c r="LBR29" s="64" t="s">
        <v>28</v>
      </c>
      <c r="LBS29" s="64" t="s">
        <v>3125</v>
      </c>
      <c r="LBT29" s="64" t="s">
        <v>28</v>
      </c>
      <c r="LBU29" s="64" t="s">
        <v>3125</v>
      </c>
      <c r="LBV29" s="64" t="s">
        <v>28</v>
      </c>
      <c r="LBW29" s="64" t="s">
        <v>3125</v>
      </c>
      <c r="LBX29" s="64" t="s">
        <v>28</v>
      </c>
      <c r="LBY29" s="64" t="s">
        <v>3125</v>
      </c>
      <c r="LBZ29" s="64" t="s">
        <v>28</v>
      </c>
      <c r="LCA29" s="64" t="s">
        <v>3125</v>
      </c>
      <c r="LCB29" s="64" t="s">
        <v>28</v>
      </c>
      <c r="LCC29" s="64" t="s">
        <v>3125</v>
      </c>
      <c r="LCD29" s="64" t="s">
        <v>28</v>
      </c>
      <c r="LCE29" s="64" t="s">
        <v>3125</v>
      </c>
      <c r="LCF29" s="64" t="s">
        <v>28</v>
      </c>
      <c r="LCG29" s="64" t="s">
        <v>3125</v>
      </c>
      <c r="LCH29" s="64" t="s">
        <v>28</v>
      </c>
      <c r="LCI29" s="64" t="s">
        <v>3125</v>
      </c>
      <c r="LCJ29" s="64" t="s">
        <v>28</v>
      </c>
      <c r="LCK29" s="64" t="s">
        <v>3125</v>
      </c>
      <c r="LCL29" s="64" t="s">
        <v>28</v>
      </c>
      <c r="LCM29" s="64" t="s">
        <v>3125</v>
      </c>
      <c r="LCN29" s="64" t="s">
        <v>28</v>
      </c>
      <c r="LCO29" s="64" t="s">
        <v>3125</v>
      </c>
      <c r="LCP29" s="64" t="s">
        <v>28</v>
      </c>
      <c r="LCQ29" s="64" t="s">
        <v>3125</v>
      </c>
      <c r="LCR29" s="64" t="s">
        <v>28</v>
      </c>
      <c r="LCS29" s="64" t="s">
        <v>3125</v>
      </c>
      <c r="LCT29" s="64" t="s">
        <v>28</v>
      </c>
      <c r="LCU29" s="64" t="s">
        <v>3125</v>
      </c>
      <c r="LCV29" s="64" t="s">
        <v>28</v>
      </c>
      <c r="LCW29" s="64" t="s">
        <v>3125</v>
      </c>
      <c r="LCX29" s="64" t="s">
        <v>28</v>
      </c>
      <c r="LCY29" s="64" t="s">
        <v>3125</v>
      </c>
      <c r="LCZ29" s="64" t="s">
        <v>28</v>
      </c>
      <c r="LDA29" s="64" t="s">
        <v>3125</v>
      </c>
      <c r="LDB29" s="64" t="s">
        <v>28</v>
      </c>
      <c r="LDC29" s="64" t="s">
        <v>3125</v>
      </c>
      <c r="LDD29" s="64" t="s">
        <v>28</v>
      </c>
      <c r="LDE29" s="64" t="s">
        <v>3125</v>
      </c>
      <c r="LDF29" s="64" t="s">
        <v>28</v>
      </c>
      <c r="LDG29" s="64" t="s">
        <v>3125</v>
      </c>
      <c r="LDH29" s="64" t="s">
        <v>28</v>
      </c>
      <c r="LDI29" s="64" t="s">
        <v>3125</v>
      </c>
      <c r="LDJ29" s="64" t="s">
        <v>28</v>
      </c>
      <c r="LDK29" s="64" t="s">
        <v>3125</v>
      </c>
      <c r="LDL29" s="64" t="s">
        <v>28</v>
      </c>
      <c r="LDM29" s="64" t="s">
        <v>3125</v>
      </c>
      <c r="LDN29" s="64" t="s">
        <v>28</v>
      </c>
      <c r="LDO29" s="64" t="s">
        <v>3125</v>
      </c>
      <c r="LDP29" s="64" t="s">
        <v>28</v>
      </c>
      <c r="LDQ29" s="64" t="s">
        <v>3125</v>
      </c>
      <c r="LDR29" s="64" t="s">
        <v>28</v>
      </c>
      <c r="LDS29" s="64" t="s">
        <v>3125</v>
      </c>
      <c r="LDT29" s="64" t="s">
        <v>28</v>
      </c>
      <c r="LDU29" s="64" t="s">
        <v>3125</v>
      </c>
      <c r="LDV29" s="64" t="s">
        <v>28</v>
      </c>
      <c r="LDW29" s="64" t="s">
        <v>3125</v>
      </c>
      <c r="LDX29" s="64" t="s">
        <v>28</v>
      </c>
      <c r="LDY29" s="64" t="s">
        <v>3125</v>
      </c>
      <c r="LDZ29" s="64" t="s">
        <v>28</v>
      </c>
      <c r="LEA29" s="64" t="s">
        <v>3125</v>
      </c>
      <c r="LEB29" s="64" t="s">
        <v>28</v>
      </c>
      <c r="LEC29" s="64" t="s">
        <v>3125</v>
      </c>
      <c r="LED29" s="64" t="s">
        <v>28</v>
      </c>
      <c r="LEE29" s="64" t="s">
        <v>3125</v>
      </c>
      <c r="LEF29" s="64" t="s">
        <v>28</v>
      </c>
      <c r="LEG29" s="64" t="s">
        <v>3125</v>
      </c>
      <c r="LEH29" s="64" t="s">
        <v>28</v>
      </c>
      <c r="LEI29" s="64" t="s">
        <v>3125</v>
      </c>
      <c r="LEJ29" s="64" t="s">
        <v>28</v>
      </c>
      <c r="LEK29" s="64" t="s">
        <v>3125</v>
      </c>
      <c r="LEL29" s="64" t="s">
        <v>28</v>
      </c>
      <c r="LEM29" s="64" t="s">
        <v>3125</v>
      </c>
      <c r="LEN29" s="64" t="s">
        <v>28</v>
      </c>
      <c r="LEO29" s="64" t="s">
        <v>3125</v>
      </c>
      <c r="LEP29" s="64" t="s">
        <v>28</v>
      </c>
      <c r="LEQ29" s="64" t="s">
        <v>3125</v>
      </c>
      <c r="LER29" s="64" t="s">
        <v>28</v>
      </c>
      <c r="LES29" s="64" t="s">
        <v>3125</v>
      </c>
      <c r="LET29" s="64" t="s">
        <v>28</v>
      </c>
      <c r="LEU29" s="64" t="s">
        <v>3125</v>
      </c>
      <c r="LEV29" s="64" t="s">
        <v>28</v>
      </c>
      <c r="LEW29" s="64" t="s">
        <v>3125</v>
      </c>
      <c r="LEX29" s="64" t="s">
        <v>28</v>
      </c>
      <c r="LEY29" s="64" t="s">
        <v>3125</v>
      </c>
      <c r="LEZ29" s="64" t="s">
        <v>28</v>
      </c>
      <c r="LFA29" s="64" t="s">
        <v>3125</v>
      </c>
      <c r="LFB29" s="64" t="s">
        <v>28</v>
      </c>
      <c r="LFC29" s="64" t="s">
        <v>3125</v>
      </c>
      <c r="LFD29" s="64" t="s">
        <v>28</v>
      </c>
      <c r="LFE29" s="64" t="s">
        <v>3125</v>
      </c>
      <c r="LFF29" s="64" t="s">
        <v>28</v>
      </c>
      <c r="LFG29" s="64" t="s">
        <v>3125</v>
      </c>
      <c r="LFH29" s="64" t="s">
        <v>28</v>
      </c>
      <c r="LFI29" s="64" t="s">
        <v>3125</v>
      </c>
      <c r="LFJ29" s="64" t="s">
        <v>28</v>
      </c>
      <c r="LFK29" s="64" t="s">
        <v>3125</v>
      </c>
      <c r="LFL29" s="64" t="s">
        <v>28</v>
      </c>
      <c r="LFM29" s="64" t="s">
        <v>3125</v>
      </c>
      <c r="LFN29" s="64" t="s">
        <v>28</v>
      </c>
      <c r="LFO29" s="64" t="s">
        <v>3125</v>
      </c>
      <c r="LFP29" s="64" t="s">
        <v>28</v>
      </c>
      <c r="LFQ29" s="64" t="s">
        <v>3125</v>
      </c>
      <c r="LFR29" s="64" t="s">
        <v>28</v>
      </c>
      <c r="LFS29" s="64" t="s">
        <v>3125</v>
      </c>
      <c r="LFT29" s="64" t="s">
        <v>28</v>
      </c>
      <c r="LFU29" s="64" t="s">
        <v>3125</v>
      </c>
      <c r="LFV29" s="64" t="s">
        <v>28</v>
      </c>
      <c r="LFW29" s="64" t="s">
        <v>3125</v>
      </c>
      <c r="LFX29" s="64" t="s">
        <v>28</v>
      </c>
      <c r="LFY29" s="64" t="s">
        <v>3125</v>
      </c>
      <c r="LFZ29" s="64" t="s">
        <v>28</v>
      </c>
      <c r="LGA29" s="64" t="s">
        <v>3125</v>
      </c>
      <c r="LGB29" s="64" t="s">
        <v>28</v>
      </c>
      <c r="LGC29" s="64" t="s">
        <v>3125</v>
      </c>
      <c r="LGD29" s="64" t="s">
        <v>28</v>
      </c>
      <c r="LGE29" s="64" t="s">
        <v>3125</v>
      </c>
      <c r="LGF29" s="64" t="s">
        <v>28</v>
      </c>
      <c r="LGG29" s="64" t="s">
        <v>3125</v>
      </c>
      <c r="LGH29" s="64" t="s">
        <v>28</v>
      </c>
      <c r="LGI29" s="64" t="s">
        <v>3125</v>
      </c>
      <c r="LGJ29" s="64" t="s">
        <v>28</v>
      </c>
      <c r="LGK29" s="64" t="s">
        <v>3125</v>
      </c>
      <c r="LGL29" s="64" t="s">
        <v>28</v>
      </c>
      <c r="LGM29" s="64" t="s">
        <v>3125</v>
      </c>
      <c r="LGN29" s="64" t="s">
        <v>28</v>
      </c>
      <c r="LGO29" s="64" t="s">
        <v>3125</v>
      </c>
      <c r="LGP29" s="64" t="s">
        <v>28</v>
      </c>
      <c r="LGQ29" s="64" t="s">
        <v>3125</v>
      </c>
      <c r="LGR29" s="64" t="s">
        <v>28</v>
      </c>
      <c r="LGS29" s="64" t="s">
        <v>3125</v>
      </c>
      <c r="LGT29" s="64" t="s">
        <v>28</v>
      </c>
      <c r="LGU29" s="64" t="s">
        <v>3125</v>
      </c>
      <c r="LGV29" s="64" t="s">
        <v>28</v>
      </c>
      <c r="LGW29" s="64" t="s">
        <v>3125</v>
      </c>
      <c r="LGX29" s="64" t="s">
        <v>28</v>
      </c>
      <c r="LGY29" s="64" t="s">
        <v>3125</v>
      </c>
      <c r="LGZ29" s="64" t="s">
        <v>28</v>
      </c>
      <c r="LHA29" s="64" t="s">
        <v>3125</v>
      </c>
      <c r="LHB29" s="64" t="s">
        <v>28</v>
      </c>
      <c r="LHC29" s="64" t="s">
        <v>3125</v>
      </c>
      <c r="LHD29" s="64" t="s">
        <v>28</v>
      </c>
      <c r="LHE29" s="64" t="s">
        <v>3125</v>
      </c>
      <c r="LHF29" s="64" t="s">
        <v>28</v>
      </c>
      <c r="LHG29" s="64" t="s">
        <v>3125</v>
      </c>
      <c r="LHH29" s="64" t="s">
        <v>28</v>
      </c>
      <c r="LHI29" s="64" t="s">
        <v>3125</v>
      </c>
      <c r="LHJ29" s="64" t="s">
        <v>28</v>
      </c>
      <c r="LHK29" s="64" t="s">
        <v>3125</v>
      </c>
      <c r="LHL29" s="64" t="s">
        <v>28</v>
      </c>
      <c r="LHM29" s="64" t="s">
        <v>3125</v>
      </c>
      <c r="LHN29" s="64" t="s">
        <v>28</v>
      </c>
      <c r="LHO29" s="64" t="s">
        <v>3125</v>
      </c>
      <c r="LHP29" s="64" t="s">
        <v>28</v>
      </c>
      <c r="LHQ29" s="64" t="s">
        <v>3125</v>
      </c>
      <c r="LHR29" s="64" t="s">
        <v>28</v>
      </c>
      <c r="LHS29" s="64" t="s">
        <v>3125</v>
      </c>
      <c r="LHT29" s="64" t="s">
        <v>28</v>
      </c>
      <c r="LHU29" s="64" t="s">
        <v>3125</v>
      </c>
      <c r="LHV29" s="64" t="s">
        <v>28</v>
      </c>
      <c r="LHW29" s="64" t="s">
        <v>3125</v>
      </c>
      <c r="LHX29" s="64" t="s">
        <v>28</v>
      </c>
      <c r="LHY29" s="64" t="s">
        <v>3125</v>
      </c>
      <c r="LHZ29" s="64" t="s">
        <v>28</v>
      </c>
      <c r="LIA29" s="64" t="s">
        <v>3125</v>
      </c>
      <c r="LIB29" s="64" t="s">
        <v>28</v>
      </c>
      <c r="LIC29" s="64" t="s">
        <v>3125</v>
      </c>
      <c r="LID29" s="64" t="s">
        <v>28</v>
      </c>
      <c r="LIE29" s="64" t="s">
        <v>3125</v>
      </c>
      <c r="LIF29" s="64" t="s">
        <v>28</v>
      </c>
      <c r="LIG29" s="64" t="s">
        <v>3125</v>
      </c>
      <c r="LIH29" s="64" t="s">
        <v>28</v>
      </c>
      <c r="LII29" s="64" t="s">
        <v>3125</v>
      </c>
      <c r="LIJ29" s="64" t="s">
        <v>28</v>
      </c>
      <c r="LIK29" s="64" t="s">
        <v>3125</v>
      </c>
      <c r="LIL29" s="64" t="s">
        <v>28</v>
      </c>
      <c r="LIM29" s="64" t="s">
        <v>3125</v>
      </c>
      <c r="LIN29" s="64" t="s">
        <v>28</v>
      </c>
      <c r="LIO29" s="64" t="s">
        <v>3125</v>
      </c>
      <c r="LIP29" s="64" t="s">
        <v>28</v>
      </c>
      <c r="LIQ29" s="64" t="s">
        <v>3125</v>
      </c>
      <c r="LIR29" s="64" t="s">
        <v>28</v>
      </c>
      <c r="LIS29" s="64" t="s">
        <v>3125</v>
      </c>
      <c r="LIT29" s="64" t="s">
        <v>28</v>
      </c>
      <c r="LIU29" s="64" t="s">
        <v>3125</v>
      </c>
      <c r="LIV29" s="64" t="s">
        <v>28</v>
      </c>
      <c r="LIW29" s="64" t="s">
        <v>3125</v>
      </c>
      <c r="LIX29" s="64" t="s">
        <v>28</v>
      </c>
      <c r="LIY29" s="64" t="s">
        <v>3125</v>
      </c>
      <c r="LIZ29" s="64" t="s">
        <v>28</v>
      </c>
      <c r="LJA29" s="64" t="s">
        <v>3125</v>
      </c>
      <c r="LJB29" s="64" t="s">
        <v>28</v>
      </c>
      <c r="LJC29" s="64" t="s">
        <v>3125</v>
      </c>
      <c r="LJD29" s="64" t="s">
        <v>28</v>
      </c>
      <c r="LJE29" s="64" t="s">
        <v>3125</v>
      </c>
      <c r="LJF29" s="64" t="s">
        <v>28</v>
      </c>
      <c r="LJG29" s="64" t="s">
        <v>3125</v>
      </c>
      <c r="LJH29" s="64" t="s">
        <v>28</v>
      </c>
      <c r="LJI29" s="64" t="s">
        <v>3125</v>
      </c>
      <c r="LJJ29" s="64" t="s">
        <v>28</v>
      </c>
      <c r="LJK29" s="64" t="s">
        <v>3125</v>
      </c>
      <c r="LJL29" s="64" t="s">
        <v>28</v>
      </c>
      <c r="LJM29" s="64" t="s">
        <v>3125</v>
      </c>
      <c r="LJN29" s="64" t="s">
        <v>28</v>
      </c>
      <c r="LJO29" s="64" t="s">
        <v>3125</v>
      </c>
      <c r="LJP29" s="64" t="s">
        <v>28</v>
      </c>
      <c r="LJQ29" s="64" t="s">
        <v>3125</v>
      </c>
      <c r="LJR29" s="64" t="s">
        <v>28</v>
      </c>
      <c r="LJS29" s="64" t="s">
        <v>3125</v>
      </c>
      <c r="LJT29" s="64" t="s">
        <v>28</v>
      </c>
      <c r="LJU29" s="64" t="s">
        <v>3125</v>
      </c>
      <c r="LJV29" s="64" t="s">
        <v>28</v>
      </c>
      <c r="LJW29" s="64" t="s">
        <v>3125</v>
      </c>
      <c r="LJX29" s="64" t="s">
        <v>28</v>
      </c>
      <c r="LJY29" s="64" t="s">
        <v>3125</v>
      </c>
      <c r="LJZ29" s="64" t="s">
        <v>28</v>
      </c>
      <c r="LKA29" s="64" t="s">
        <v>3125</v>
      </c>
      <c r="LKB29" s="64" t="s">
        <v>28</v>
      </c>
      <c r="LKC29" s="64" t="s">
        <v>3125</v>
      </c>
      <c r="LKD29" s="64" t="s">
        <v>28</v>
      </c>
      <c r="LKE29" s="64" t="s">
        <v>3125</v>
      </c>
      <c r="LKF29" s="64" t="s">
        <v>28</v>
      </c>
      <c r="LKG29" s="64" t="s">
        <v>3125</v>
      </c>
      <c r="LKH29" s="64" t="s">
        <v>28</v>
      </c>
      <c r="LKI29" s="64" t="s">
        <v>3125</v>
      </c>
      <c r="LKJ29" s="64" t="s">
        <v>28</v>
      </c>
      <c r="LKK29" s="64" t="s">
        <v>3125</v>
      </c>
      <c r="LKL29" s="64" t="s">
        <v>28</v>
      </c>
      <c r="LKM29" s="64" t="s">
        <v>3125</v>
      </c>
      <c r="LKN29" s="64" t="s">
        <v>28</v>
      </c>
      <c r="LKO29" s="64" t="s">
        <v>3125</v>
      </c>
      <c r="LKP29" s="64" t="s">
        <v>28</v>
      </c>
      <c r="LKQ29" s="64" t="s">
        <v>3125</v>
      </c>
      <c r="LKR29" s="64" t="s">
        <v>28</v>
      </c>
      <c r="LKS29" s="64" t="s">
        <v>3125</v>
      </c>
      <c r="LKT29" s="64" t="s">
        <v>28</v>
      </c>
      <c r="LKU29" s="64" t="s">
        <v>3125</v>
      </c>
      <c r="LKV29" s="64" t="s">
        <v>28</v>
      </c>
      <c r="LKW29" s="64" t="s">
        <v>3125</v>
      </c>
      <c r="LKX29" s="64" t="s">
        <v>28</v>
      </c>
      <c r="LKY29" s="64" t="s">
        <v>3125</v>
      </c>
      <c r="LKZ29" s="64" t="s">
        <v>28</v>
      </c>
      <c r="LLA29" s="64" t="s">
        <v>3125</v>
      </c>
      <c r="LLB29" s="64" t="s">
        <v>28</v>
      </c>
      <c r="LLC29" s="64" t="s">
        <v>3125</v>
      </c>
      <c r="LLD29" s="64" t="s">
        <v>28</v>
      </c>
      <c r="LLE29" s="64" t="s">
        <v>3125</v>
      </c>
      <c r="LLF29" s="64" t="s">
        <v>28</v>
      </c>
      <c r="LLG29" s="64" t="s">
        <v>3125</v>
      </c>
      <c r="LLH29" s="64" t="s">
        <v>28</v>
      </c>
      <c r="LLI29" s="64" t="s">
        <v>3125</v>
      </c>
      <c r="LLJ29" s="64" t="s">
        <v>28</v>
      </c>
      <c r="LLK29" s="64" t="s">
        <v>3125</v>
      </c>
      <c r="LLL29" s="64" t="s">
        <v>28</v>
      </c>
      <c r="LLM29" s="64" t="s">
        <v>3125</v>
      </c>
      <c r="LLN29" s="64" t="s">
        <v>28</v>
      </c>
      <c r="LLO29" s="64" t="s">
        <v>3125</v>
      </c>
      <c r="LLP29" s="64" t="s">
        <v>28</v>
      </c>
      <c r="LLQ29" s="64" t="s">
        <v>3125</v>
      </c>
      <c r="LLR29" s="64" t="s">
        <v>28</v>
      </c>
      <c r="LLS29" s="64" t="s">
        <v>3125</v>
      </c>
      <c r="LLT29" s="64" t="s">
        <v>28</v>
      </c>
      <c r="LLU29" s="64" t="s">
        <v>3125</v>
      </c>
      <c r="LLV29" s="64" t="s">
        <v>28</v>
      </c>
      <c r="LLW29" s="64" t="s">
        <v>3125</v>
      </c>
      <c r="LLX29" s="64" t="s">
        <v>28</v>
      </c>
      <c r="LLY29" s="64" t="s">
        <v>3125</v>
      </c>
      <c r="LLZ29" s="64" t="s">
        <v>28</v>
      </c>
      <c r="LMA29" s="64" t="s">
        <v>3125</v>
      </c>
      <c r="LMB29" s="64" t="s">
        <v>28</v>
      </c>
      <c r="LMC29" s="64" t="s">
        <v>3125</v>
      </c>
      <c r="LMD29" s="64" t="s">
        <v>28</v>
      </c>
      <c r="LME29" s="64" t="s">
        <v>3125</v>
      </c>
      <c r="LMF29" s="64" t="s">
        <v>28</v>
      </c>
      <c r="LMG29" s="64" t="s">
        <v>3125</v>
      </c>
      <c r="LMH29" s="64" t="s">
        <v>28</v>
      </c>
      <c r="LMI29" s="64" t="s">
        <v>3125</v>
      </c>
      <c r="LMJ29" s="64" t="s">
        <v>28</v>
      </c>
      <c r="LMK29" s="64" t="s">
        <v>3125</v>
      </c>
      <c r="LML29" s="64" t="s">
        <v>28</v>
      </c>
      <c r="LMM29" s="64" t="s">
        <v>3125</v>
      </c>
      <c r="LMN29" s="64" t="s">
        <v>28</v>
      </c>
      <c r="LMO29" s="64" t="s">
        <v>3125</v>
      </c>
      <c r="LMP29" s="64" t="s">
        <v>28</v>
      </c>
      <c r="LMQ29" s="64" t="s">
        <v>3125</v>
      </c>
      <c r="LMR29" s="64" t="s">
        <v>28</v>
      </c>
      <c r="LMS29" s="64" t="s">
        <v>3125</v>
      </c>
      <c r="LMT29" s="64" t="s">
        <v>28</v>
      </c>
      <c r="LMU29" s="64" t="s">
        <v>3125</v>
      </c>
      <c r="LMV29" s="64" t="s">
        <v>28</v>
      </c>
      <c r="LMW29" s="64" t="s">
        <v>3125</v>
      </c>
      <c r="LMX29" s="64" t="s">
        <v>28</v>
      </c>
      <c r="LMY29" s="64" t="s">
        <v>3125</v>
      </c>
      <c r="LMZ29" s="64" t="s">
        <v>28</v>
      </c>
      <c r="LNA29" s="64" t="s">
        <v>3125</v>
      </c>
      <c r="LNB29" s="64" t="s">
        <v>28</v>
      </c>
      <c r="LNC29" s="64" t="s">
        <v>3125</v>
      </c>
      <c r="LND29" s="64" t="s">
        <v>28</v>
      </c>
      <c r="LNE29" s="64" t="s">
        <v>3125</v>
      </c>
      <c r="LNF29" s="64" t="s">
        <v>28</v>
      </c>
      <c r="LNG29" s="64" t="s">
        <v>3125</v>
      </c>
      <c r="LNH29" s="64" t="s">
        <v>28</v>
      </c>
      <c r="LNI29" s="64" t="s">
        <v>3125</v>
      </c>
      <c r="LNJ29" s="64" t="s">
        <v>28</v>
      </c>
      <c r="LNK29" s="64" t="s">
        <v>3125</v>
      </c>
      <c r="LNL29" s="64" t="s">
        <v>28</v>
      </c>
      <c r="LNM29" s="64" t="s">
        <v>3125</v>
      </c>
      <c r="LNN29" s="64" t="s">
        <v>28</v>
      </c>
      <c r="LNO29" s="64" t="s">
        <v>3125</v>
      </c>
      <c r="LNP29" s="64" t="s">
        <v>28</v>
      </c>
      <c r="LNQ29" s="64" t="s">
        <v>3125</v>
      </c>
      <c r="LNR29" s="64" t="s">
        <v>28</v>
      </c>
      <c r="LNS29" s="64" t="s">
        <v>3125</v>
      </c>
      <c r="LNT29" s="64" t="s">
        <v>28</v>
      </c>
      <c r="LNU29" s="64" t="s">
        <v>3125</v>
      </c>
      <c r="LNV29" s="64" t="s">
        <v>28</v>
      </c>
      <c r="LNW29" s="64" t="s">
        <v>3125</v>
      </c>
      <c r="LNX29" s="64" t="s">
        <v>28</v>
      </c>
      <c r="LNY29" s="64" t="s">
        <v>3125</v>
      </c>
      <c r="LNZ29" s="64" t="s">
        <v>28</v>
      </c>
      <c r="LOA29" s="64" t="s">
        <v>3125</v>
      </c>
      <c r="LOB29" s="64" t="s">
        <v>28</v>
      </c>
      <c r="LOC29" s="64" t="s">
        <v>3125</v>
      </c>
      <c r="LOD29" s="64" t="s">
        <v>28</v>
      </c>
      <c r="LOE29" s="64" t="s">
        <v>3125</v>
      </c>
      <c r="LOF29" s="64" t="s">
        <v>28</v>
      </c>
      <c r="LOG29" s="64" t="s">
        <v>3125</v>
      </c>
      <c r="LOH29" s="64" t="s">
        <v>28</v>
      </c>
      <c r="LOI29" s="64" t="s">
        <v>3125</v>
      </c>
      <c r="LOJ29" s="64" t="s">
        <v>28</v>
      </c>
      <c r="LOK29" s="64" t="s">
        <v>3125</v>
      </c>
      <c r="LOL29" s="64" t="s">
        <v>28</v>
      </c>
      <c r="LOM29" s="64" t="s">
        <v>3125</v>
      </c>
      <c r="LON29" s="64" t="s">
        <v>28</v>
      </c>
      <c r="LOO29" s="64" t="s">
        <v>3125</v>
      </c>
      <c r="LOP29" s="64" t="s">
        <v>28</v>
      </c>
      <c r="LOQ29" s="64" t="s">
        <v>3125</v>
      </c>
      <c r="LOR29" s="64" t="s">
        <v>28</v>
      </c>
      <c r="LOS29" s="64" t="s">
        <v>3125</v>
      </c>
      <c r="LOT29" s="64" t="s">
        <v>28</v>
      </c>
      <c r="LOU29" s="64" t="s">
        <v>3125</v>
      </c>
      <c r="LOV29" s="64" t="s">
        <v>28</v>
      </c>
      <c r="LOW29" s="64" t="s">
        <v>3125</v>
      </c>
      <c r="LOX29" s="64" t="s">
        <v>28</v>
      </c>
      <c r="LOY29" s="64" t="s">
        <v>3125</v>
      </c>
      <c r="LOZ29" s="64" t="s">
        <v>28</v>
      </c>
      <c r="LPA29" s="64" t="s">
        <v>3125</v>
      </c>
      <c r="LPB29" s="64" t="s">
        <v>28</v>
      </c>
      <c r="LPC29" s="64" t="s">
        <v>3125</v>
      </c>
      <c r="LPD29" s="64" t="s">
        <v>28</v>
      </c>
      <c r="LPE29" s="64" t="s">
        <v>3125</v>
      </c>
      <c r="LPF29" s="64" t="s">
        <v>28</v>
      </c>
      <c r="LPG29" s="64" t="s">
        <v>3125</v>
      </c>
      <c r="LPH29" s="64" t="s">
        <v>28</v>
      </c>
      <c r="LPI29" s="64" t="s">
        <v>3125</v>
      </c>
      <c r="LPJ29" s="64" t="s">
        <v>28</v>
      </c>
      <c r="LPK29" s="64" t="s">
        <v>3125</v>
      </c>
      <c r="LPL29" s="64" t="s">
        <v>28</v>
      </c>
      <c r="LPM29" s="64" t="s">
        <v>3125</v>
      </c>
      <c r="LPN29" s="64" t="s">
        <v>28</v>
      </c>
      <c r="LPO29" s="64" t="s">
        <v>3125</v>
      </c>
      <c r="LPP29" s="64" t="s">
        <v>28</v>
      </c>
      <c r="LPQ29" s="64" t="s">
        <v>3125</v>
      </c>
      <c r="LPR29" s="64" t="s">
        <v>28</v>
      </c>
      <c r="LPS29" s="64" t="s">
        <v>3125</v>
      </c>
      <c r="LPT29" s="64" t="s">
        <v>28</v>
      </c>
      <c r="LPU29" s="64" t="s">
        <v>3125</v>
      </c>
      <c r="LPV29" s="64" t="s">
        <v>28</v>
      </c>
      <c r="LPW29" s="64" t="s">
        <v>3125</v>
      </c>
      <c r="LPX29" s="64" t="s">
        <v>28</v>
      </c>
      <c r="LPY29" s="64" t="s">
        <v>3125</v>
      </c>
      <c r="LPZ29" s="64" t="s">
        <v>28</v>
      </c>
      <c r="LQA29" s="64" t="s">
        <v>3125</v>
      </c>
      <c r="LQB29" s="64" t="s">
        <v>28</v>
      </c>
      <c r="LQC29" s="64" t="s">
        <v>3125</v>
      </c>
      <c r="LQD29" s="64" t="s">
        <v>28</v>
      </c>
      <c r="LQE29" s="64" t="s">
        <v>3125</v>
      </c>
      <c r="LQF29" s="64" t="s">
        <v>28</v>
      </c>
      <c r="LQG29" s="64" t="s">
        <v>3125</v>
      </c>
      <c r="LQH29" s="64" t="s">
        <v>28</v>
      </c>
      <c r="LQI29" s="64" t="s">
        <v>3125</v>
      </c>
      <c r="LQJ29" s="64" t="s">
        <v>28</v>
      </c>
      <c r="LQK29" s="64" t="s">
        <v>3125</v>
      </c>
      <c r="LQL29" s="64" t="s">
        <v>28</v>
      </c>
      <c r="LQM29" s="64" t="s">
        <v>3125</v>
      </c>
      <c r="LQN29" s="64" t="s">
        <v>28</v>
      </c>
      <c r="LQO29" s="64" t="s">
        <v>3125</v>
      </c>
      <c r="LQP29" s="64" t="s">
        <v>28</v>
      </c>
      <c r="LQQ29" s="64" t="s">
        <v>3125</v>
      </c>
      <c r="LQR29" s="64" t="s">
        <v>28</v>
      </c>
      <c r="LQS29" s="64" t="s">
        <v>3125</v>
      </c>
      <c r="LQT29" s="64" t="s">
        <v>28</v>
      </c>
      <c r="LQU29" s="64" t="s">
        <v>3125</v>
      </c>
      <c r="LQV29" s="64" t="s">
        <v>28</v>
      </c>
      <c r="LQW29" s="64" t="s">
        <v>3125</v>
      </c>
      <c r="LQX29" s="64" t="s">
        <v>28</v>
      </c>
      <c r="LQY29" s="64" t="s">
        <v>3125</v>
      </c>
      <c r="LQZ29" s="64" t="s">
        <v>28</v>
      </c>
      <c r="LRA29" s="64" t="s">
        <v>3125</v>
      </c>
      <c r="LRB29" s="64" t="s">
        <v>28</v>
      </c>
      <c r="LRC29" s="64" t="s">
        <v>3125</v>
      </c>
      <c r="LRD29" s="64" t="s">
        <v>28</v>
      </c>
      <c r="LRE29" s="64" t="s">
        <v>3125</v>
      </c>
      <c r="LRF29" s="64" t="s">
        <v>28</v>
      </c>
      <c r="LRG29" s="64" t="s">
        <v>3125</v>
      </c>
      <c r="LRH29" s="64" t="s">
        <v>28</v>
      </c>
      <c r="LRI29" s="64" t="s">
        <v>3125</v>
      </c>
      <c r="LRJ29" s="64" t="s">
        <v>28</v>
      </c>
      <c r="LRK29" s="64" t="s">
        <v>3125</v>
      </c>
      <c r="LRL29" s="64" t="s">
        <v>28</v>
      </c>
      <c r="LRM29" s="64" t="s">
        <v>3125</v>
      </c>
      <c r="LRN29" s="64" t="s">
        <v>28</v>
      </c>
      <c r="LRO29" s="64" t="s">
        <v>3125</v>
      </c>
      <c r="LRP29" s="64" t="s">
        <v>28</v>
      </c>
      <c r="LRQ29" s="64" t="s">
        <v>3125</v>
      </c>
      <c r="LRR29" s="64" t="s">
        <v>28</v>
      </c>
      <c r="LRS29" s="64" t="s">
        <v>3125</v>
      </c>
      <c r="LRT29" s="64" t="s">
        <v>28</v>
      </c>
      <c r="LRU29" s="64" t="s">
        <v>3125</v>
      </c>
      <c r="LRV29" s="64" t="s">
        <v>28</v>
      </c>
      <c r="LRW29" s="64" t="s">
        <v>3125</v>
      </c>
      <c r="LRX29" s="64" t="s">
        <v>28</v>
      </c>
      <c r="LRY29" s="64" t="s">
        <v>3125</v>
      </c>
      <c r="LRZ29" s="64" t="s">
        <v>28</v>
      </c>
      <c r="LSA29" s="64" t="s">
        <v>3125</v>
      </c>
      <c r="LSB29" s="64" t="s">
        <v>28</v>
      </c>
      <c r="LSC29" s="64" t="s">
        <v>3125</v>
      </c>
      <c r="LSD29" s="64" t="s">
        <v>28</v>
      </c>
      <c r="LSE29" s="64" t="s">
        <v>3125</v>
      </c>
      <c r="LSF29" s="64" t="s">
        <v>28</v>
      </c>
      <c r="LSG29" s="64" t="s">
        <v>3125</v>
      </c>
      <c r="LSH29" s="64" t="s">
        <v>28</v>
      </c>
      <c r="LSI29" s="64" t="s">
        <v>3125</v>
      </c>
      <c r="LSJ29" s="64" t="s">
        <v>28</v>
      </c>
      <c r="LSK29" s="64" t="s">
        <v>3125</v>
      </c>
      <c r="LSL29" s="64" t="s">
        <v>28</v>
      </c>
      <c r="LSM29" s="64" t="s">
        <v>3125</v>
      </c>
      <c r="LSN29" s="64" t="s">
        <v>28</v>
      </c>
      <c r="LSO29" s="64" t="s">
        <v>3125</v>
      </c>
      <c r="LSP29" s="64" t="s">
        <v>28</v>
      </c>
      <c r="LSQ29" s="64" t="s">
        <v>3125</v>
      </c>
      <c r="LSR29" s="64" t="s">
        <v>28</v>
      </c>
      <c r="LSS29" s="64" t="s">
        <v>3125</v>
      </c>
      <c r="LST29" s="64" t="s">
        <v>28</v>
      </c>
      <c r="LSU29" s="64" t="s">
        <v>3125</v>
      </c>
      <c r="LSV29" s="64" t="s">
        <v>28</v>
      </c>
      <c r="LSW29" s="64" t="s">
        <v>3125</v>
      </c>
      <c r="LSX29" s="64" t="s">
        <v>28</v>
      </c>
      <c r="LSY29" s="64" t="s">
        <v>3125</v>
      </c>
      <c r="LSZ29" s="64" t="s">
        <v>28</v>
      </c>
      <c r="LTA29" s="64" t="s">
        <v>3125</v>
      </c>
      <c r="LTB29" s="64" t="s">
        <v>28</v>
      </c>
      <c r="LTC29" s="64" t="s">
        <v>3125</v>
      </c>
      <c r="LTD29" s="64" t="s">
        <v>28</v>
      </c>
      <c r="LTE29" s="64" t="s">
        <v>3125</v>
      </c>
      <c r="LTF29" s="64" t="s">
        <v>28</v>
      </c>
      <c r="LTG29" s="64" t="s">
        <v>3125</v>
      </c>
      <c r="LTH29" s="64" t="s">
        <v>28</v>
      </c>
      <c r="LTI29" s="64" t="s">
        <v>3125</v>
      </c>
      <c r="LTJ29" s="64" t="s">
        <v>28</v>
      </c>
      <c r="LTK29" s="64" t="s">
        <v>3125</v>
      </c>
      <c r="LTL29" s="64" t="s">
        <v>28</v>
      </c>
      <c r="LTM29" s="64" t="s">
        <v>3125</v>
      </c>
      <c r="LTN29" s="64" t="s">
        <v>28</v>
      </c>
      <c r="LTO29" s="64" t="s">
        <v>3125</v>
      </c>
      <c r="LTP29" s="64" t="s">
        <v>28</v>
      </c>
      <c r="LTQ29" s="64" t="s">
        <v>3125</v>
      </c>
      <c r="LTR29" s="64" t="s">
        <v>28</v>
      </c>
      <c r="LTS29" s="64" t="s">
        <v>3125</v>
      </c>
      <c r="LTT29" s="64" t="s">
        <v>28</v>
      </c>
      <c r="LTU29" s="64" t="s">
        <v>3125</v>
      </c>
      <c r="LTV29" s="64" t="s">
        <v>28</v>
      </c>
      <c r="LTW29" s="64" t="s">
        <v>3125</v>
      </c>
      <c r="LTX29" s="64" t="s">
        <v>28</v>
      </c>
      <c r="LTY29" s="64" t="s">
        <v>3125</v>
      </c>
      <c r="LTZ29" s="64" t="s">
        <v>28</v>
      </c>
      <c r="LUA29" s="64" t="s">
        <v>3125</v>
      </c>
      <c r="LUB29" s="64" t="s">
        <v>28</v>
      </c>
      <c r="LUC29" s="64" t="s">
        <v>3125</v>
      </c>
      <c r="LUD29" s="64" t="s">
        <v>28</v>
      </c>
      <c r="LUE29" s="64" t="s">
        <v>3125</v>
      </c>
      <c r="LUF29" s="64" t="s">
        <v>28</v>
      </c>
      <c r="LUG29" s="64" t="s">
        <v>3125</v>
      </c>
      <c r="LUH29" s="64" t="s">
        <v>28</v>
      </c>
      <c r="LUI29" s="64" t="s">
        <v>3125</v>
      </c>
      <c r="LUJ29" s="64" t="s">
        <v>28</v>
      </c>
      <c r="LUK29" s="64" t="s">
        <v>3125</v>
      </c>
      <c r="LUL29" s="64" t="s">
        <v>28</v>
      </c>
      <c r="LUM29" s="64" t="s">
        <v>3125</v>
      </c>
      <c r="LUN29" s="64" t="s">
        <v>28</v>
      </c>
      <c r="LUO29" s="64" t="s">
        <v>3125</v>
      </c>
      <c r="LUP29" s="64" t="s">
        <v>28</v>
      </c>
      <c r="LUQ29" s="64" t="s">
        <v>3125</v>
      </c>
      <c r="LUR29" s="64" t="s">
        <v>28</v>
      </c>
      <c r="LUS29" s="64" t="s">
        <v>3125</v>
      </c>
      <c r="LUT29" s="64" t="s">
        <v>28</v>
      </c>
      <c r="LUU29" s="64" t="s">
        <v>3125</v>
      </c>
      <c r="LUV29" s="64" t="s">
        <v>28</v>
      </c>
      <c r="LUW29" s="64" t="s">
        <v>3125</v>
      </c>
      <c r="LUX29" s="64" t="s">
        <v>28</v>
      </c>
      <c r="LUY29" s="64" t="s">
        <v>3125</v>
      </c>
      <c r="LUZ29" s="64" t="s">
        <v>28</v>
      </c>
      <c r="LVA29" s="64" t="s">
        <v>3125</v>
      </c>
      <c r="LVB29" s="64" t="s">
        <v>28</v>
      </c>
      <c r="LVC29" s="64" t="s">
        <v>3125</v>
      </c>
      <c r="LVD29" s="64" t="s">
        <v>28</v>
      </c>
      <c r="LVE29" s="64" t="s">
        <v>3125</v>
      </c>
      <c r="LVF29" s="64" t="s">
        <v>28</v>
      </c>
      <c r="LVG29" s="64" t="s">
        <v>3125</v>
      </c>
      <c r="LVH29" s="64" t="s">
        <v>28</v>
      </c>
      <c r="LVI29" s="64" t="s">
        <v>3125</v>
      </c>
      <c r="LVJ29" s="64" t="s">
        <v>28</v>
      </c>
      <c r="LVK29" s="64" t="s">
        <v>3125</v>
      </c>
      <c r="LVL29" s="64" t="s">
        <v>28</v>
      </c>
      <c r="LVM29" s="64" t="s">
        <v>3125</v>
      </c>
      <c r="LVN29" s="64" t="s">
        <v>28</v>
      </c>
      <c r="LVO29" s="64" t="s">
        <v>3125</v>
      </c>
      <c r="LVP29" s="64" t="s">
        <v>28</v>
      </c>
      <c r="LVQ29" s="64" t="s">
        <v>3125</v>
      </c>
      <c r="LVR29" s="64" t="s">
        <v>28</v>
      </c>
      <c r="LVS29" s="64" t="s">
        <v>3125</v>
      </c>
      <c r="LVT29" s="64" t="s">
        <v>28</v>
      </c>
      <c r="LVU29" s="64" t="s">
        <v>3125</v>
      </c>
      <c r="LVV29" s="64" t="s">
        <v>28</v>
      </c>
      <c r="LVW29" s="64" t="s">
        <v>3125</v>
      </c>
      <c r="LVX29" s="64" t="s">
        <v>28</v>
      </c>
      <c r="LVY29" s="64" t="s">
        <v>3125</v>
      </c>
      <c r="LVZ29" s="64" t="s">
        <v>28</v>
      </c>
      <c r="LWA29" s="64" t="s">
        <v>3125</v>
      </c>
      <c r="LWB29" s="64" t="s">
        <v>28</v>
      </c>
      <c r="LWC29" s="64" t="s">
        <v>3125</v>
      </c>
      <c r="LWD29" s="64" t="s">
        <v>28</v>
      </c>
      <c r="LWE29" s="64" t="s">
        <v>3125</v>
      </c>
      <c r="LWF29" s="64" t="s">
        <v>28</v>
      </c>
      <c r="LWG29" s="64" t="s">
        <v>3125</v>
      </c>
      <c r="LWH29" s="64" t="s">
        <v>28</v>
      </c>
      <c r="LWI29" s="64" t="s">
        <v>3125</v>
      </c>
      <c r="LWJ29" s="64" t="s">
        <v>28</v>
      </c>
      <c r="LWK29" s="64" t="s">
        <v>3125</v>
      </c>
      <c r="LWL29" s="64" t="s">
        <v>28</v>
      </c>
      <c r="LWM29" s="64" t="s">
        <v>3125</v>
      </c>
      <c r="LWN29" s="64" t="s">
        <v>28</v>
      </c>
      <c r="LWO29" s="64" t="s">
        <v>3125</v>
      </c>
      <c r="LWP29" s="64" t="s">
        <v>28</v>
      </c>
      <c r="LWQ29" s="64" t="s">
        <v>3125</v>
      </c>
      <c r="LWR29" s="64" t="s">
        <v>28</v>
      </c>
      <c r="LWS29" s="64" t="s">
        <v>3125</v>
      </c>
      <c r="LWT29" s="64" t="s">
        <v>28</v>
      </c>
      <c r="LWU29" s="64" t="s">
        <v>3125</v>
      </c>
      <c r="LWV29" s="64" t="s">
        <v>28</v>
      </c>
      <c r="LWW29" s="64" t="s">
        <v>3125</v>
      </c>
      <c r="LWX29" s="64" t="s">
        <v>28</v>
      </c>
      <c r="LWY29" s="64" t="s">
        <v>3125</v>
      </c>
      <c r="LWZ29" s="64" t="s">
        <v>28</v>
      </c>
      <c r="LXA29" s="64" t="s">
        <v>3125</v>
      </c>
      <c r="LXB29" s="64" t="s">
        <v>28</v>
      </c>
      <c r="LXC29" s="64" t="s">
        <v>3125</v>
      </c>
      <c r="LXD29" s="64" t="s">
        <v>28</v>
      </c>
      <c r="LXE29" s="64" t="s">
        <v>3125</v>
      </c>
      <c r="LXF29" s="64" t="s">
        <v>28</v>
      </c>
      <c r="LXG29" s="64" t="s">
        <v>3125</v>
      </c>
      <c r="LXH29" s="64" t="s">
        <v>28</v>
      </c>
      <c r="LXI29" s="64" t="s">
        <v>3125</v>
      </c>
      <c r="LXJ29" s="64" t="s">
        <v>28</v>
      </c>
      <c r="LXK29" s="64" t="s">
        <v>3125</v>
      </c>
      <c r="LXL29" s="64" t="s">
        <v>28</v>
      </c>
      <c r="LXM29" s="64" t="s">
        <v>3125</v>
      </c>
      <c r="LXN29" s="64" t="s">
        <v>28</v>
      </c>
      <c r="LXO29" s="64" t="s">
        <v>3125</v>
      </c>
      <c r="LXP29" s="64" t="s">
        <v>28</v>
      </c>
      <c r="LXQ29" s="64" t="s">
        <v>3125</v>
      </c>
      <c r="LXR29" s="64" t="s">
        <v>28</v>
      </c>
      <c r="LXS29" s="64" t="s">
        <v>3125</v>
      </c>
      <c r="LXT29" s="64" t="s">
        <v>28</v>
      </c>
      <c r="LXU29" s="64" t="s">
        <v>3125</v>
      </c>
      <c r="LXV29" s="64" t="s">
        <v>28</v>
      </c>
      <c r="LXW29" s="64" t="s">
        <v>3125</v>
      </c>
      <c r="LXX29" s="64" t="s">
        <v>28</v>
      </c>
      <c r="LXY29" s="64" t="s">
        <v>3125</v>
      </c>
      <c r="LXZ29" s="64" t="s">
        <v>28</v>
      </c>
      <c r="LYA29" s="64" t="s">
        <v>3125</v>
      </c>
      <c r="LYB29" s="64" t="s">
        <v>28</v>
      </c>
      <c r="LYC29" s="64" t="s">
        <v>3125</v>
      </c>
      <c r="LYD29" s="64" t="s">
        <v>28</v>
      </c>
      <c r="LYE29" s="64" t="s">
        <v>3125</v>
      </c>
      <c r="LYF29" s="64" t="s">
        <v>28</v>
      </c>
      <c r="LYG29" s="64" t="s">
        <v>3125</v>
      </c>
      <c r="LYH29" s="64" t="s">
        <v>28</v>
      </c>
      <c r="LYI29" s="64" t="s">
        <v>3125</v>
      </c>
      <c r="LYJ29" s="64" t="s">
        <v>28</v>
      </c>
      <c r="LYK29" s="64" t="s">
        <v>3125</v>
      </c>
      <c r="LYL29" s="64" t="s">
        <v>28</v>
      </c>
      <c r="LYM29" s="64" t="s">
        <v>3125</v>
      </c>
      <c r="LYN29" s="64" t="s">
        <v>28</v>
      </c>
      <c r="LYO29" s="64" t="s">
        <v>3125</v>
      </c>
      <c r="LYP29" s="64" t="s">
        <v>28</v>
      </c>
      <c r="LYQ29" s="64" t="s">
        <v>3125</v>
      </c>
      <c r="LYR29" s="64" t="s">
        <v>28</v>
      </c>
      <c r="LYS29" s="64" t="s">
        <v>3125</v>
      </c>
      <c r="LYT29" s="64" t="s">
        <v>28</v>
      </c>
      <c r="LYU29" s="64" t="s">
        <v>3125</v>
      </c>
      <c r="LYV29" s="64" t="s">
        <v>28</v>
      </c>
      <c r="LYW29" s="64" t="s">
        <v>3125</v>
      </c>
      <c r="LYX29" s="64" t="s">
        <v>28</v>
      </c>
      <c r="LYY29" s="64" t="s">
        <v>3125</v>
      </c>
      <c r="LYZ29" s="64" t="s">
        <v>28</v>
      </c>
      <c r="LZA29" s="64" t="s">
        <v>3125</v>
      </c>
      <c r="LZB29" s="64" t="s">
        <v>28</v>
      </c>
      <c r="LZC29" s="64" t="s">
        <v>3125</v>
      </c>
      <c r="LZD29" s="64" t="s">
        <v>28</v>
      </c>
      <c r="LZE29" s="64" t="s">
        <v>3125</v>
      </c>
      <c r="LZF29" s="64" t="s">
        <v>28</v>
      </c>
      <c r="LZG29" s="64" t="s">
        <v>3125</v>
      </c>
      <c r="LZH29" s="64" t="s">
        <v>28</v>
      </c>
      <c r="LZI29" s="64" t="s">
        <v>3125</v>
      </c>
      <c r="LZJ29" s="64" t="s">
        <v>28</v>
      </c>
      <c r="LZK29" s="64" t="s">
        <v>3125</v>
      </c>
      <c r="LZL29" s="64" t="s">
        <v>28</v>
      </c>
      <c r="LZM29" s="64" t="s">
        <v>3125</v>
      </c>
      <c r="LZN29" s="64" t="s">
        <v>28</v>
      </c>
      <c r="LZO29" s="64" t="s">
        <v>3125</v>
      </c>
      <c r="LZP29" s="64" t="s">
        <v>28</v>
      </c>
      <c r="LZQ29" s="64" t="s">
        <v>3125</v>
      </c>
      <c r="LZR29" s="64" t="s">
        <v>28</v>
      </c>
      <c r="LZS29" s="64" t="s">
        <v>3125</v>
      </c>
      <c r="LZT29" s="64" t="s">
        <v>28</v>
      </c>
      <c r="LZU29" s="64" t="s">
        <v>3125</v>
      </c>
      <c r="LZV29" s="64" t="s">
        <v>28</v>
      </c>
      <c r="LZW29" s="64" t="s">
        <v>3125</v>
      </c>
      <c r="LZX29" s="64" t="s">
        <v>28</v>
      </c>
      <c r="LZY29" s="64" t="s">
        <v>3125</v>
      </c>
      <c r="LZZ29" s="64" t="s">
        <v>28</v>
      </c>
      <c r="MAA29" s="64" t="s">
        <v>3125</v>
      </c>
      <c r="MAB29" s="64" t="s">
        <v>28</v>
      </c>
      <c r="MAC29" s="64" t="s">
        <v>3125</v>
      </c>
      <c r="MAD29" s="64" t="s">
        <v>28</v>
      </c>
      <c r="MAE29" s="64" t="s">
        <v>3125</v>
      </c>
      <c r="MAF29" s="64" t="s">
        <v>28</v>
      </c>
      <c r="MAG29" s="64" t="s">
        <v>3125</v>
      </c>
      <c r="MAH29" s="64" t="s">
        <v>28</v>
      </c>
      <c r="MAI29" s="64" t="s">
        <v>3125</v>
      </c>
      <c r="MAJ29" s="64" t="s">
        <v>28</v>
      </c>
      <c r="MAK29" s="64" t="s">
        <v>3125</v>
      </c>
      <c r="MAL29" s="64" t="s">
        <v>28</v>
      </c>
      <c r="MAM29" s="64" t="s">
        <v>3125</v>
      </c>
      <c r="MAN29" s="64" t="s">
        <v>28</v>
      </c>
      <c r="MAO29" s="64" t="s">
        <v>3125</v>
      </c>
      <c r="MAP29" s="64" t="s">
        <v>28</v>
      </c>
      <c r="MAQ29" s="64" t="s">
        <v>3125</v>
      </c>
      <c r="MAR29" s="64" t="s">
        <v>28</v>
      </c>
      <c r="MAS29" s="64" t="s">
        <v>3125</v>
      </c>
      <c r="MAT29" s="64" t="s">
        <v>28</v>
      </c>
      <c r="MAU29" s="64" t="s">
        <v>3125</v>
      </c>
      <c r="MAV29" s="64" t="s">
        <v>28</v>
      </c>
      <c r="MAW29" s="64" t="s">
        <v>3125</v>
      </c>
      <c r="MAX29" s="64" t="s">
        <v>28</v>
      </c>
      <c r="MAY29" s="64" t="s">
        <v>3125</v>
      </c>
      <c r="MAZ29" s="64" t="s">
        <v>28</v>
      </c>
      <c r="MBA29" s="64" t="s">
        <v>3125</v>
      </c>
      <c r="MBB29" s="64" t="s">
        <v>28</v>
      </c>
      <c r="MBC29" s="64" t="s">
        <v>3125</v>
      </c>
      <c r="MBD29" s="64" t="s">
        <v>28</v>
      </c>
      <c r="MBE29" s="64" t="s">
        <v>3125</v>
      </c>
      <c r="MBF29" s="64" t="s">
        <v>28</v>
      </c>
      <c r="MBG29" s="64" t="s">
        <v>3125</v>
      </c>
      <c r="MBH29" s="64" t="s">
        <v>28</v>
      </c>
      <c r="MBI29" s="64" t="s">
        <v>3125</v>
      </c>
      <c r="MBJ29" s="64" t="s">
        <v>28</v>
      </c>
      <c r="MBK29" s="64" t="s">
        <v>3125</v>
      </c>
      <c r="MBL29" s="64" t="s">
        <v>28</v>
      </c>
      <c r="MBM29" s="64" t="s">
        <v>3125</v>
      </c>
      <c r="MBN29" s="64" t="s">
        <v>28</v>
      </c>
      <c r="MBO29" s="64" t="s">
        <v>3125</v>
      </c>
      <c r="MBP29" s="64" t="s">
        <v>28</v>
      </c>
      <c r="MBQ29" s="64" t="s">
        <v>3125</v>
      </c>
      <c r="MBR29" s="64" t="s">
        <v>28</v>
      </c>
      <c r="MBS29" s="64" t="s">
        <v>3125</v>
      </c>
      <c r="MBT29" s="64" t="s">
        <v>28</v>
      </c>
      <c r="MBU29" s="64" t="s">
        <v>3125</v>
      </c>
      <c r="MBV29" s="64" t="s">
        <v>28</v>
      </c>
      <c r="MBW29" s="64" t="s">
        <v>3125</v>
      </c>
      <c r="MBX29" s="64" t="s">
        <v>28</v>
      </c>
      <c r="MBY29" s="64" t="s">
        <v>3125</v>
      </c>
      <c r="MBZ29" s="64" t="s">
        <v>28</v>
      </c>
      <c r="MCA29" s="64" t="s">
        <v>3125</v>
      </c>
      <c r="MCB29" s="64" t="s">
        <v>28</v>
      </c>
      <c r="MCC29" s="64" t="s">
        <v>3125</v>
      </c>
      <c r="MCD29" s="64" t="s">
        <v>28</v>
      </c>
      <c r="MCE29" s="64" t="s">
        <v>3125</v>
      </c>
      <c r="MCF29" s="64" t="s">
        <v>28</v>
      </c>
      <c r="MCG29" s="64" t="s">
        <v>3125</v>
      </c>
      <c r="MCH29" s="64" t="s">
        <v>28</v>
      </c>
      <c r="MCI29" s="64" t="s">
        <v>3125</v>
      </c>
      <c r="MCJ29" s="64" t="s">
        <v>28</v>
      </c>
      <c r="MCK29" s="64" t="s">
        <v>3125</v>
      </c>
      <c r="MCL29" s="64" t="s">
        <v>28</v>
      </c>
      <c r="MCM29" s="64" t="s">
        <v>3125</v>
      </c>
      <c r="MCN29" s="64" t="s">
        <v>28</v>
      </c>
      <c r="MCO29" s="64" t="s">
        <v>3125</v>
      </c>
      <c r="MCP29" s="64" t="s">
        <v>28</v>
      </c>
      <c r="MCQ29" s="64" t="s">
        <v>3125</v>
      </c>
      <c r="MCR29" s="64" t="s">
        <v>28</v>
      </c>
      <c r="MCS29" s="64" t="s">
        <v>3125</v>
      </c>
      <c r="MCT29" s="64" t="s">
        <v>28</v>
      </c>
      <c r="MCU29" s="64" t="s">
        <v>3125</v>
      </c>
      <c r="MCV29" s="64" t="s">
        <v>28</v>
      </c>
      <c r="MCW29" s="64" t="s">
        <v>3125</v>
      </c>
      <c r="MCX29" s="64" t="s">
        <v>28</v>
      </c>
      <c r="MCY29" s="64" t="s">
        <v>3125</v>
      </c>
      <c r="MCZ29" s="64" t="s">
        <v>28</v>
      </c>
      <c r="MDA29" s="64" t="s">
        <v>3125</v>
      </c>
      <c r="MDB29" s="64" t="s">
        <v>28</v>
      </c>
      <c r="MDC29" s="64" t="s">
        <v>3125</v>
      </c>
      <c r="MDD29" s="64" t="s">
        <v>28</v>
      </c>
      <c r="MDE29" s="64" t="s">
        <v>3125</v>
      </c>
      <c r="MDF29" s="64" t="s">
        <v>28</v>
      </c>
      <c r="MDG29" s="64" t="s">
        <v>3125</v>
      </c>
      <c r="MDH29" s="64" t="s">
        <v>28</v>
      </c>
      <c r="MDI29" s="64" t="s">
        <v>3125</v>
      </c>
      <c r="MDJ29" s="64" t="s">
        <v>28</v>
      </c>
      <c r="MDK29" s="64" t="s">
        <v>3125</v>
      </c>
      <c r="MDL29" s="64" t="s">
        <v>28</v>
      </c>
      <c r="MDM29" s="64" t="s">
        <v>3125</v>
      </c>
      <c r="MDN29" s="64" t="s">
        <v>28</v>
      </c>
      <c r="MDO29" s="64" t="s">
        <v>3125</v>
      </c>
      <c r="MDP29" s="64" t="s">
        <v>28</v>
      </c>
      <c r="MDQ29" s="64" t="s">
        <v>3125</v>
      </c>
      <c r="MDR29" s="64" t="s">
        <v>28</v>
      </c>
      <c r="MDS29" s="64" t="s">
        <v>3125</v>
      </c>
      <c r="MDT29" s="64" t="s">
        <v>28</v>
      </c>
      <c r="MDU29" s="64" t="s">
        <v>3125</v>
      </c>
      <c r="MDV29" s="64" t="s">
        <v>28</v>
      </c>
      <c r="MDW29" s="64" t="s">
        <v>3125</v>
      </c>
      <c r="MDX29" s="64" t="s">
        <v>28</v>
      </c>
      <c r="MDY29" s="64" t="s">
        <v>3125</v>
      </c>
      <c r="MDZ29" s="64" t="s">
        <v>28</v>
      </c>
      <c r="MEA29" s="64" t="s">
        <v>3125</v>
      </c>
      <c r="MEB29" s="64" t="s">
        <v>28</v>
      </c>
      <c r="MEC29" s="64" t="s">
        <v>3125</v>
      </c>
      <c r="MED29" s="64" t="s">
        <v>28</v>
      </c>
      <c r="MEE29" s="64" t="s">
        <v>3125</v>
      </c>
      <c r="MEF29" s="64" t="s">
        <v>28</v>
      </c>
      <c r="MEG29" s="64" t="s">
        <v>3125</v>
      </c>
      <c r="MEH29" s="64" t="s">
        <v>28</v>
      </c>
      <c r="MEI29" s="64" t="s">
        <v>3125</v>
      </c>
      <c r="MEJ29" s="64" t="s">
        <v>28</v>
      </c>
      <c r="MEK29" s="64" t="s">
        <v>3125</v>
      </c>
      <c r="MEL29" s="64" t="s">
        <v>28</v>
      </c>
      <c r="MEM29" s="64" t="s">
        <v>3125</v>
      </c>
      <c r="MEN29" s="64" t="s">
        <v>28</v>
      </c>
      <c r="MEO29" s="64" t="s">
        <v>3125</v>
      </c>
      <c r="MEP29" s="64" t="s">
        <v>28</v>
      </c>
      <c r="MEQ29" s="64" t="s">
        <v>3125</v>
      </c>
      <c r="MER29" s="64" t="s">
        <v>28</v>
      </c>
      <c r="MES29" s="64" t="s">
        <v>3125</v>
      </c>
      <c r="MET29" s="64" t="s">
        <v>28</v>
      </c>
      <c r="MEU29" s="64" t="s">
        <v>3125</v>
      </c>
      <c r="MEV29" s="64" t="s">
        <v>28</v>
      </c>
      <c r="MEW29" s="64" t="s">
        <v>3125</v>
      </c>
      <c r="MEX29" s="64" t="s">
        <v>28</v>
      </c>
      <c r="MEY29" s="64" t="s">
        <v>3125</v>
      </c>
      <c r="MEZ29" s="64" t="s">
        <v>28</v>
      </c>
      <c r="MFA29" s="64" t="s">
        <v>3125</v>
      </c>
      <c r="MFB29" s="64" t="s">
        <v>28</v>
      </c>
      <c r="MFC29" s="64" t="s">
        <v>3125</v>
      </c>
      <c r="MFD29" s="64" t="s">
        <v>28</v>
      </c>
      <c r="MFE29" s="64" t="s">
        <v>3125</v>
      </c>
      <c r="MFF29" s="64" t="s">
        <v>28</v>
      </c>
      <c r="MFG29" s="64" t="s">
        <v>3125</v>
      </c>
      <c r="MFH29" s="64" t="s">
        <v>28</v>
      </c>
      <c r="MFI29" s="64" t="s">
        <v>3125</v>
      </c>
      <c r="MFJ29" s="64" t="s">
        <v>28</v>
      </c>
      <c r="MFK29" s="64" t="s">
        <v>3125</v>
      </c>
      <c r="MFL29" s="64" t="s">
        <v>28</v>
      </c>
      <c r="MFM29" s="64" t="s">
        <v>3125</v>
      </c>
      <c r="MFN29" s="64" t="s">
        <v>28</v>
      </c>
      <c r="MFO29" s="64" t="s">
        <v>3125</v>
      </c>
      <c r="MFP29" s="64" t="s">
        <v>28</v>
      </c>
      <c r="MFQ29" s="64" t="s">
        <v>3125</v>
      </c>
      <c r="MFR29" s="64" t="s">
        <v>28</v>
      </c>
      <c r="MFS29" s="64" t="s">
        <v>3125</v>
      </c>
      <c r="MFT29" s="64" t="s">
        <v>28</v>
      </c>
      <c r="MFU29" s="64" t="s">
        <v>3125</v>
      </c>
      <c r="MFV29" s="64" t="s">
        <v>28</v>
      </c>
      <c r="MFW29" s="64" t="s">
        <v>3125</v>
      </c>
      <c r="MFX29" s="64" t="s">
        <v>28</v>
      </c>
      <c r="MFY29" s="64" t="s">
        <v>3125</v>
      </c>
      <c r="MFZ29" s="64" t="s">
        <v>28</v>
      </c>
      <c r="MGA29" s="64" t="s">
        <v>3125</v>
      </c>
      <c r="MGB29" s="64" t="s">
        <v>28</v>
      </c>
      <c r="MGC29" s="64" t="s">
        <v>3125</v>
      </c>
      <c r="MGD29" s="64" t="s">
        <v>28</v>
      </c>
      <c r="MGE29" s="64" t="s">
        <v>3125</v>
      </c>
      <c r="MGF29" s="64" t="s">
        <v>28</v>
      </c>
      <c r="MGG29" s="64" t="s">
        <v>3125</v>
      </c>
      <c r="MGH29" s="64" t="s">
        <v>28</v>
      </c>
      <c r="MGI29" s="64" t="s">
        <v>3125</v>
      </c>
      <c r="MGJ29" s="64" t="s">
        <v>28</v>
      </c>
      <c r="MGK29" s="64" t="s">
        <v>3125</v>
      </c>
      <c r="MGL29" s="64" t="s">
        <v>28</v>
      </c>
      <c r="MGM29" s="64" t="s">
        <v>3125</v>
      </c>
      <c r="MGN29" s="64" t="s">
        <v>28</v>
      </c>
      <c r="MGO29" s="64" t="s">
        <v>3125</v>
      </c>
      <c r="MGP29" s="64" t="s">
        <v>28</v>
      </c>
      <c r="MGQ29" s="64" t="s">
        <v>3125</v>
      </c>
      <c r="MGR29" s="64" t="s">
        <v>28</v>
      </c>
      <c r="MGS29" s="64" t="s">
        <v>3125</v>
      </c>
      <c r="MGT29" s="64" t="s">
        <v>28</v>
      </c>
      <c r="MGU29" s="64" t="s">
        <v>3125</v>
      </c>
      <c r="MGV29" s="64" t="s">
        <v>28</v>
      </c>
      <c r="MGW29" s="64" t="s">
        <v>3125</v>
      </c>
      <c r="MGX29" s="64" t="s">
        <v>28</v>
      </c>
      <c r="MGY29" s="64" t="s">
        <v>3125</v>
      </c>
      <c r="MGZ29" s="64" t="s">
        <v>28</v>
      </c>
      <c r="MHA29" s="64" t="s">
        <v>3125</v>
      </c>
      <c r="MHB29" s="64" t="s">
        <v>28</v>
      </c>
      <c r="MHC29" s="64" t="s">
        <v>3125</v>
      </c>
      <c r="MHD29" s="64" t="s">
        <v>28</v>
      </c>
      <c r="MHE29" s="64" t="s">
        <v>3125</v>
      </c>
      <c r="MHF29" s="64" t="s">
        <v>28</v>
      </c>
      <c r="MHG29" s="64" t="s">
        <v>3125</v>
      </c>
      <c r="MHH29" s="64" t="s">
        <v>28</v>
      </c>
      <c r="MHI29" s="64" t="s">
        <v>3125</v>
      </c>
      <c r="MHJ29" s="64" t="s">
        <v>28</v>
      </c>
      <c r="MHK29" s="64" t="s">
        <v>3125</v>
      </c>
      <c r="MHL29" s="64" t="s">
        <v>28</v>
      </c>
      <c r="MHM29" s="64" t="s">
        <v>3125</v>
      </c>
      <c r="MHN29" s="64" t="s">
        <v>28</v>
      </c>
      <c r="MHO29" s="64" t="s">
        <v>3125</v>
      </c>
      <c r="MHP29" s="64" t="s">
        <v>28</v>
      </c>
      <c r="MHQ29" s="64" t="s">
        <v>3125</v>
      </c>
      <c r="MHR29" s="64" t="s">
        <v>28</v>
      </c>
      <c r="MHS29" s="64" t="s">
        <v>3125</v>
      </c>
      <c r="MHT29" s="64" t="s">
        <v>28</v>
      </c>
      <c r="MHU29" s="64" t="s">
        <v>3125</v>
      </c>
      <c r="MHV29" s="64" t="s">
        <v>28</v>
      </c>
      <c r="MHW29" s="64" t="s">
        <v>3125</v>
      </c>
      <c r="MHX29" s="64" t="s">
        <v>28</v>
      </c>
      <c r="MHY29" s="64" t="s">
        <v>3125</v>
      </c>
      <c r="MHZ29" s="64" t="s">
        <v>28</v>
      </c>
      <c r="MIA29" s="64" t="s">
        <v>3125</v>
      </c>
      <c r="MIB29" s="64" t="s">
        <v>28</v>
      </c>
      <c r="MIC29" s="64" t="s">
        <v>3125</v>
      </c>
      <c r="MID29" s="64" t="s">
        <v>28</v>
      </c>
      <c r="MIE29" s="64" t="s">
        <v>3125</v>
      </c>
      <c r="MIF29" s="64" t="s">
        <v>28</v>
      </c>
      <c r="MIG29" s="64" t="s">
        <v>3125</v>
      </c>
      <c r="MIH29" s="64" t="s">
        <v>28</v>
      </c>
      <c r="MII29" s="64" t="s">
        <v>3125</v>
      </c>
      <c r="MIJ29" s="64" t="s">
        <v>28</v>
      </c>
      <c r="MIK29" s="64" t="s">
        <v>3125</v>
      </c>
      <c r="MIL29" s="64" t="s">
        <v>28</v>
      </c>
      <c r="MIM29" s="64" t="s">
        <v>3125</v>
      </c>
      <c r="MIN29" s="64" t="s">
        <v>28</v>
      </c>
      <c r="MIO29" s="64" t="s">
        <v>3125</v>
      </c>
      <c r="MIP29" s="64" t="s">
        <v>28</v>
      </c>
      <c r="MIQ29" s="64" t="s">
        <v>3125</v>
      </c>
      <c r="MIR29" s="64" t="s">
        <v>28</v>
      </c>
      <c r="MIS29" s="64" t="s">
        <v>3125</v>
      </c>
      <c r="MIT29" s="64" t="s">
        <v>28</v>
      </c>
      <c r="MIU29" s="64" t="s">
        <v>3125</v>
      </c>
      <c r="MIV29" s="64" t="s">
        <v>28</v>
      </c>
      <c r="MIW29" s="64" t="s">
        <v>3125</v>
      </c>
      <c r="MIX29" s="64" t="s">
        <v>28</v>
      </c>
      <c r="MIY29" s="64" t="s">
        <v>3125</v>
      </c>
      <c r="MIZ29" s="64" t="s">
        <v>28</v>
      </c>
      <c r="MJA29" s="64" t="s">
        <v>3125</v>
      </c>
      <c r="MJB29" s="64" t="s">
        <v>28</v>
      </c>
      <c r="MJC29" s="64" t="s">
        <v>3125</v>
      </c>
      <c r="MJD29" s="64" t="s">
        <v>28</v>
      </c>
      <c r="MJE29" s="64" t="s">
        <v>3125</v>
      </c>
      <c r="MJF29" s="64" t="s">
        <v>28</v>
      </c>
      <c r="MJG29" s="64" t="s">
        <v>3125</v>
      </c>
      <c r="MJH29" s="64" t="s">
        <v>28</v>
      </c>
      <c r="MJI29" s="64" t="s">
        <v>3125</v>
      </c>
      <c r="MJJ29" s="64" t="s">
        <v>28</v>
      </c>
      <c r="MJK29" s="64" t="s">
        <v>3125</v>
      </c>
      <c r="MJL29" s="64" t="s">
        <v>28</v>
      </c>
      <c r="MJM29" s="64" t="s">
        <v>3125</v>
      </c>
      <c r="MJN29" s="64" t="s">
        <v>28</v>
      </c>
      <c r="MJO29" s="64" t="s">
        <v>3125</v>
      </c>
      <c r="MJP29" s="64" t="s">
        <v>28</v>
      </c>
      <c r="MJQ29" s="64" t="s">
        <v>3125</v>
      </c>
      <c r="MJR29" s="64" t="s">
        <v>28</v>
      </c>
      <c r="MJS29" s="64" t="s">
        <v>3125</v>
      </c>
      <c r="MJT29" s="64" t="s">
        <v>28</v>
      </c>
      <c r="MJU29" s="64" t="s">
        <v>3125</v>
      </c>
      <c r="MJV29" s="64" t="s">
        <v>28</v>
      </c>
      <c r="MJW29" s="64" t="s">
        <v>3125</v>
      </c>
      <c r="MJX29" s="64" t="s">
        <v>28</v>
      </c>
      <c r="MJY29" s="64" t="s">
        <v>3125</v>
      </c>
      <c r="MJZ29" s="64" t="s">
        <v>28</v>
      </c>
      <c r="MKA29" s="64" t="s">
        <v>3125</v>
      </c>
      <c r="MKB29" s="64" t="s">
        <v>28</v>
      </c>
      <c r="MKC29" s="64" t="s">
        <v>3125</v>
      </c>
      <c r="MKD29" s="64" t="s">
        <v>28</v>
      </c>
      <c r="MKE29" s="64" t="s">
        <v>3125</v>
      </c>
      <c r="MKF29" s="64" t="s">
        <v>28</v>
      </c>
      <c r="MKG29" s="64" t="s">
        <v>3125</v>
      </c>
      <c r="MKH29" s="64" t="s">
        <v>28</v>
      </c>
      <c r="MKI29" s="64" t="s">
        <v>3125</v>
      </c>
      <c r="MKJ29" s="64" t="s">
        <v>28</v>
      </c>
      <c r="MKK29" s="64" t="s">
        <v>3125</v>
      </c>
      <c r="MKL29" s="64" t="s">
        <v>28</v>
      </c>
      <c r="MKM29" s="64" t="s">
        <v>3125</v>
      </c>
      <c r="MKN29" s="64" t="s">
        <v>28</v>
      </c>
      <c r="MKO29" s="64" t="s">
        <v>3125</v>
      </c>
      <c r="MKP29" s="64" t="s">
        <v>28</v>
      </c>
      <c r="MKQ29" s="64" t="s">
        <v>3125</v>
      </c>
      <c r="MKR29" s="64" t="s">
        <v>28</v>
      </c>
      <c r="MKS29" s="64" t="s">
        <v>3125</v>
      </c>
      <c r="MKT29" s="64" t="s">
        <v>28</v>
      </c>
      <c r="MKU29" s="64" t="s">
        <v>3125</v>
      </c>
      <c r="MKV29" s="64" t="s">
        <v>28</v>
      </c>
      <c r="MKW29" s="64" t="s">
        <v>3125</v>
      </c>
      <c r="MKX29" s="64" t="s">
        <v>28</v>
      </c>
      <c r="MKY29" s="64" t="s">
        <v>3125</v>
      </c>
      <c r="MKZ29" s="64" t="s">
        <v>28</v>
      </c>
      <c r="MLA29" s="64" t="s">
        <v>3125</v>
      </c>
      <c r="MLB29" s="64" t="s">
        <v>28</v>
      </c>
      <c r="MLC29" s="64" t="s">
        <v>3125</v>
      </c>
      <c r="MLD29" s="64" t="s">
        <v>28</v>
      </c>
      <c r="MLE29" s="64" t="s">
        <v>3125</v>
      </c>
      <c r="MLF29" s="64" t="s">
        <v>28</v>
      </c>
      <c r="MLG29" s="64" t="s">
        <v>3125</v>
      </c>
      <c r="MLH29" s="64" t="s">
        <v>28</v>
      </c>
      <c r="MLI29" s="64" t="s">
        <v>3125</v>
      </c>
      <c r="MLJ29" s="64" t="s">
        <v>28</v>
      </c>
      <c r="MLK29" s="64" t="s">
        <v>3125</v>
      </c>
      <c r="MLL29" s="64" t="s">
        <v>28</v>
      </c>
      <c r="MLM29" s="64" t="s">
        <v>3125</v>
      </c>
      <c r="MLN29" s="64" t="s">
        <v>28</v>
      </c>
      <c r="MLO29" s="64" t="s">
        <v>3125</v>
      </c>
      <c r="MLP29" s="64" t="s">
        <v>28</v>
      </c>
      <c r="MLQ29" s="64" t="s">
        <v>3125</v>
      </c>
      <c r="MLR29" s="64" t="s">
        <v>28</v>
      </c>
      <c r="MLS29" s="64" t="s">
        <v>3125</v>
      </c>
      <c r="MLT29" s="64" t="s">
        <v>28</v>
      </c>
      <c r="MLU29" s="64" t="s">
        <v>3125</v>
      </c>
      <c r="MLV29" s="64" t="s">
        <v>28</v>
      </c>
      <c r="MLW29" s="64" t="s">
        <v>3125</v>
      </c>
      <c r="MLX29" s="64" t="s">
        <v>28</v>
      </c>
      <c r="MLY29" s="64" t="s">
        <v>3125</v>
      </c>
      <c r="MLZ29" s="64" t="s">
        <v>28</v>
      </c>
      <c r="MMA29" s="64" t="s">
        <v>3125</v>
      </c>
      <c r="MMB29" s="64" t="s">
        <v>28</v>
      </c>
      <c r="MMC29" s="64" t="s">
        <v>3125</v>
      </c>
      <c r="MMD29" s="64" t="s">
        <v>28</v>
      </c>
      <c r="MME29" s="64" t="s">
        <v>3125</v>
      </c>
      <c r="MMF29" s="64" t="s">
        <v>28</v>
      </c>
      <c r="MMG29" s="64" t="s">
        <v>3125</v>
      </c>
      <c r="MMH29" s="64" t="s">
        <v>28</v>
      </c>
      <c r="MMI29" s="64" t="s">
        <v>3125</v>
      </c>
      <c r="MMJ29" s="64" t="s">
        <v>28</v>
      </c>
      <c r="MMK29" s="64" t="s">
        <v>3125</v>
      </c>
      <c r="MML29" s="64" t="s">
        <v>28</v>
      </c>
      <c r="MMM29" s="64" t="s">
        <v>3125</v>
      </c>
      <c r="MMN29" s="64" t="s">
        <v>28</v>
      </c>
      <c r="MMO29" s="64" t="s">
        <v>3125</v>
      </c>
      <c r="MMP29" s="64" t="s">
        <v>28</v>
      </c>
      <c r="MMQ29" s="64" t="s">
        <v>3125</v>
      </c>
      <c r="MMR29" s="64" t="s">
        <v>28</v>
      </c>
      <c r="MMS29" s="64" t="s">
        <v>3125</v>
      </c>
      <c r="MMT29" s="64" t="s">
        <v>28</v>
      </c>
      <c r="MMU29" s="64" t="s">
        <v>3125</v>
      </c>
      <c r="MMV29" s="64" t="s">
        <v>28</v>
      </c>
      <c r="MMW29" s="64" t="s">
        <v>3125</v>
      </c>
      <c r="MMX29" s="64" t="s">
        <v>28</v>
      </c>
      <c r="MMY29" s="64" t="s">
        <v>3125</v>
      </c>
      <c r="MMZ29" s="64" t="s">
        <v>28</v>
      </c>
      <c r="MNA29" s="64" t="s">
        <v>3125</v>
      </c>
      <c r="MNB29" s="64" t="s">
        <v>28</v>
      </c>
      <c r="MNC29" s="64" t="s">
        <v>3125</v>
      </c>
      <c r="MND29" s="64" t="s">
        <v>28</v>
      </c>
      <c r="MNE29" s="64" t="s">
        <v>3125</v>
      </c>
      <c r="MNF29" s="64" t="s">
        <v>28</v>
      </c>
      <c r="MNG29" s="64" t="s">
        <v>3125</v>
      </c>
      <c r="MNH29" s="64" t="s">
        <v>28</v>
      </c>
      <c r="MNI29" s="64" t="s">
        <v>3125</v>
      </c>
      <c r="MNJ29" s="64" t="s">
        <v>28</v>
      </c>
      <c r="MNK29" s="64" t="s">
        <v>3125</v>
      </c>
      <c r="MNL29" s="64" t="s">
        <v>28</v>
      </c>
      <c r="MNM29" s="64" t="s">
        <v>3125</v>
      </c>
      <c r="MNN29" s="64" t="s">
        <v>28</v>
      </c>
      <c r="MNO29" s="64" t="s">
        <v>3125</v>
      </c>
      <c r="MNP29" s="64" t="s">
        <v>28</v>
      </c>
      <c r="MNQ29" s="64" t="s">
        <v>3125</v>
      </c>
      <c r="MNR29" s="64" t="s">
        <v>28</v>
      </c>
      <c r="MNS29" s="64" t="s">
        <v>3125</v>
      </c>
      <c r="MNT29" s="64" t="s">
        <v>28</v>
      </c>
      <c r="MNU29" s="64" t="s">
        <v>3125</v>
      </c>
      <c r="MNV29" s="64" t="s">
        <v>28</v>
      </c>
      <c r="MNW29" s="64" t="s">
        <v>3125</v>
      </c>
      <c r="MNX29" s="64" t="s">
        <v>28</v>
      </c>
      <c r="MNY29" s="64" t="s">
        <v>3125</v>
      </c>
      <c r="MNZ29" s="64" t="s">
        <v>28</v>
      </c>
      <c r="MOA29" s="64" t="s">
        <v>3125</v>
      </c>
      <c r="MOB29" s="64" t="s">
        <v>28</v>
      </c>
      <c r="MOC29" s="64" t="s">
        <v>3125</v>
      </c>
      <c r="MOD29" s="64" t="s">
        <v>28</v>
      </c>
      <c r="MOE29" s="64" t="s">
        <v>3125</v>
      </c>
      <c r="MOF29" s="64" t="s">
        <v>28</v>
      </c>
      <c r="MOG29" s="64" t="s">
        <v>3125</v>
      </c>
      <c r="MOH29" s="64" t="s">
        <v>28</v>
      </c>
      <c r="MOI29" s="64" t="s">
        <v>3125</v>
      </c>
      <c r="MOJ29" s="64" t="s">
        <v>28</v>
      </c>
      <c r="MOK29" s="64" t="s">
        <v>3125</v>
      </c>
      <c r="MOL29" s="64" t="s">
        <v>28</v>
      </c>
      <c r="MOM29" s="64" t="s">
        <v>3125</v>
      </c>
      <c r="MON29" s="64" t="s">
        <v>28</v>
      </c>
      <c r="MOO29" s="64" t="s">
        <v>3125</v>
      </c>
      <c r="MOP29" s="64" t="s">
        <v>28</v>
      </c>
      <c r="MOQ29" s="64" t="s">
        <v>3125</v>
      </c>
      <c r="MOR29" s="64" t="s">
        <v>28</v>
      </c>
      <c r="MOS29" s="64" t="s">
        <v>3125</v>
      </c>
      <c r="MOT29" s="64" t="s">
        <v>28</v>
      </c>
      <c r="MOU29" s="64" t="s">
        <v>3125</v>
      </c>
      <c r="MOV29" s="64" t="s">
        <v>28</v>
      </c>
      <c r="MOW29" s="64" t="s">
        <v>3125</v>
      </c>
      <c r="MOX29" s="64" t="s">
        <v>28</v>
      </c>
      <c r="MOY29" s="64" t="s">
        <v>3125</v>
      </c>
      <c r="MOZ29" s="64" t="s">
        <v>28</v>
      </c>
      <c r="MPA29" s="64" t="s">
        <v>3125</v>
      </c>
      <c r="MPB29" s="64" t="s">
        <v>28</v>
      </c>
      <c r="MPC29" s="64" t="s">
        <v>3125</v>
      </c>
      <c r="MPD29" s="64" t="s">
        <v>28</v>
      </c>
      <c r="MPE29" s="64" t="s">
        <v>3125</v>
      </c>
      <c r="MPF29" s="64" t="s">
        <v>28</v>
      </c>
      <c r="MPG29" s="64" t="s">
        <v>3125</v>
      </c>
      <c r="MPH29" s="64" t="s">
        <v>28</v>
      </c>
      <c r="MPI29" s="64" t="s">
        <v>3125</v>
      </c>
      <c r="MPJ29" s="64" t="s">
        <v>28</v>
      </c>
      <c r="MPK29" s="64" t="s">
        <v>3125</v>
      </c>
      <c r="MPL29" s="64" t="s">
        <v>28</v>
      </c>
      <c r="MPM29" s="64" t="s">
        <v>3125</v>
      </c>
      <c r="MPN29" s="64" t="s">
        <v>28</v>
      </c>
      <c r="MPO29" s="64" t="s">
        <v>3125</v>
      </c>
      <c r="MPP29" s="64" t="s">
        <v>28</v>
      </c>
      <c r="MPQ29" s="64" t="s">
        <v>3125</v>
      </c>
      <c r="MPR29" s="64" t="s">
        <v>28</v>
      </c>
      <c r="MPS29" s="64" t="s">
        <v>3125</v>
      </c>
      <c r="MPT29" s="64" t="s">
        <v>28</v>
      </c>
      <c r="MPU29" s="64" t="s">
        <v>3125</v>
      </c>
      <c r="MPV29" s="64" t="s">
        <v>28</v>
      </c>
      <c r="MPW29" s="64" t="s">
        <v>3125</v>
      </c>
      <c r="MPX29" s="64" t="s">
        <v>28</v>
      </c>
      <c r="MPY29" s="64" t="s">
        <v>3125</v>
      </c>
      <c r="MPZ29" s="64" t="s">
        <v>28</v>
      </c>
      <c r="MQA29" s="64" t="s">
        <v>3125</v>
      </c>
      <c r="MQB29" s="64" t="s">
        <v>28</v>
      </c>
      <c r="MQC29" s="64" t="s">
        <v>3125</v>
      </c>
      <c r="MQD29" s="64" t="s">
        <v>28</v>
      </c>
      <c r="MQE29" s="64" t="s">
        <v>3125</v>
      </c>
      <c r="MQF29" s="64" t="s">
        <v>28</v>
      </c>
      <c r="MQG29" s="64" t="s">
        <v>3125</v>
      </c>
      <c r="MQH29" s="64" t="s">
        <v>28</v>
      </c>
      <c r="MQI29" s="64" t="s">
        <v>3125</v>
      </c>
      <c r="MQJ29" s="64" t="s">
        <v>28</v>
      </c>
      <c r="MQK29" s="64" t="s">
        <v>3125</v>
      </c>
      <c r="MQL29" s="64" t="s">
        <v>28</v>
      </c>
      <c r="MQM29" s="64" t="s">
        <v>3125</v>
      </c>
      <c r="MQN29" s="64" t="s">
        <v>28</v>
      </c>
      <c r="MQO29" s="64" t="s">
        <v>3125</v>
      </c>
      <c r="MQP29" s="64" t="s">
        <v>28</v>
      </c>
      <c r="MQQ29" s="64" t="s">
        <v>3125</v>
      </c>
      <c r="MQR29" s="64" t="s">
        <v>28</v>
      </c>
      <c r="MQS29" s="64" t="s">
        <v>3125</v>
      </c>
      <c r="MQT29" s="64" t="s">
        <v>28</v>
      </c>
      <c r="MQU29" s="64" t="s">
        <v>3125</v>
      </c>
      <c r="MQV29" s="64" t="s">
        <v>28</v>
      </c>
      <c r="MQW29" s="64" t="s">
        <v>3125</v>
      </c>
      <c r="MQX29" s="64" t="s">
        <v>28</v>
      </c>
      <c r="MQY29" s="64" t="s">
        <v>3125</v>
      </c>
      <c r="MQZ29" s="64" t="s">
        <v>28</v>
      </c>
      <c r="MRA29" s="64" t="s">
        <v>3125</v>
      </c>
      <c r="MRB29" s="64" t="s">
        <v>28</v>
      </c>
      <c r="MRC29" s="64" t="s">
        <v>3125</v>
      </c>
      <c r="MRD29" s="64" t="s">
        <v>28</v>
      </c>
      <c r="MRE29" s="64" t="s">
        <v>3125</v>
      </c>
      <c r="MRF29" s="64" t="s">
        <v>28</v>
      </c>
      <c r="MRG29" s="64" t="s">
        <v>3125</v>
      </c>
      <c r="MRH29" s="64" t="s">
        <v>28</v>
      </c>
      <c r="MRI29" s="64" t="s">
        <v>3125</v>
      </c>
      <c r="MRJ29" s="64" t="s">
        <v>28</v>
      </c>
      <c r="MRK29" s="64" t="s">
        <v>3125</v>
      </c>
      <c r="MRL29" s="64" t="s">
        <v>28</v>
      </c>
      <c r="MRM29" s="64" t="s">
        <v>3125</v>
      </c>
      <c r="MRN29" s="64" t="s">
        <v>28</v>
      </c>
      <c r="MRO29" s="64" t="s">
        <v>3125</v>
      </c>
      <c r="MRP29" s="64" t="s">
        <v>28</v>
      </c>
      <c r="MRQ29" s="64" t="s">
        <v>3125</v>
      </c>
      <c r="MRR29" s="64" t="s">
        <v>28</v>
      </c>
      <c r="MRS29" s="64" t="s">
        <v>3125</v>
      </c>
      <c r="MRT29" s="64" t="s">
        <v>28</v>
      </c>
      <c r="MRU29" s="64" t="s">
        <v>3125</v>
      </c>
      <c r="MRV29" s="64" t="s">
        <v>28</v>
      </c>
      <c r="MRW29" s="64" t="s">
        <v>3125</v>
      </c>
      <c r="MRX29" s="64" t="s">
        <v>28</v>
      </c>
      <c r="MRY29" s="64" t="s">
        <v>3125</v>
      </c>
      <c r="MRZ29" s="64" t="s">
        <v>28</v>
      </c>
      <c r="MSA29" s="64" t="s">
        <v>3125</v>
      </c>
      <c r="MSB29" s="64" t="s">
        <v>28</v>
      </c>
      <c r="MSC29" s="64" t="s">
        <v>3125</v>
      </c>
      <c r="MSD29" s="64" t="s">
        <v>28</v>
      </c>
      <c r="MSE29" s="64" t="s">
        <v>3125</v>
      </c>
      <c r="MSF29" s="64" t="s">
        <v>28</v>
      </c>
      <c r="MSG29" s="64" t="s">
        <v>3125</v>
      </c>
      <c r="MSH29" s="64" t="s">
        <v>28</v>
      </c>
      <c r="MSI29" s="64" t="s">
        <v>3125</v>
      </c>
      <c r="MSJ29" s="64" t="s">
        <v>28</v>
      </c>
      <c r="MSK29" s="64" t="s">
        <v>3125</v>
      </c>
      <c r="MSL29" s="64" t="s">
        <v>28</v>
      </c>
      <c r="MSM29" s="64" t="s">
        <v>3125</v>
      </c>
      <c r="MSN29" s="64" t="s">
        <v>28</v>
      </c>
      <c r="MSO29" s="64" t="s">
        <v>3125</v>
      </c>
      <c r="MSP29" s="64" t="s">
        <v>28</v>
      </c>
      <c r="MSQ29" s="64" t="s">
        <v>3125</v>
      </c>
      <c r="MSR29" s="64" t="s">
        <v>28</v>
      </c>
      <c r="MSS29" s="64" t="s">
        <v>3125</v>
      </c>
      <c r="MST29" s="64" t="s">
        <v>28</v>
      </c>
      <c r="MSU29" s="64" t="s">
        <v>3125</v>
      </c>
      <c r="MSV29" s="64" t="s">
        <v>28</v>
      </c>
      <c r="MSW29" s="64" t="s">
        <v>3125</v>
      </c>
      <c r="MSX29" s="64" t="s">
        <v>28</v>
      </c>
      <c r="MSY29" s="64" t="s">
        <v>3125</v>
      </c>
      <c r="MSZ29" s="64" t="s">
        <v>28</v>
      </c>
      <c r="MTA29" s="64" t="s">
        <v>3125</v>
      </c>
      <c r="MTB29" s="64" t="s">
        <v>28</v>
      </c>
      <c r="MTC29" s="64" t="s">
        <v>3125</v>
      </c>
      <c r="MTD29" s="64" t="s">
        <v>28</v>
      </c>
      <c r="MTE29" s="64" t="s">
        <v>3125</v>
      </c>
      <c r="MTF29" s="64" t="s">
        <v>28</v>
      </c>
      <c r="MTG29" s="64" t="s">
        <v>3125</v>
      </c>
      <c r="MTH29" s="64" t="s">
        <v>28</v>
      </c>
      <c r="MTI29" s="64" t="s">
        <v>3125</v>
      </c>
      <c r="MTJ29" s="64" t="s">
        <v>28</v>
      </c>
      <c r="MTK29" s="64" t="s">
        <v>3125</v>
      </c>
      <c r="MTL29" s="64" t="s">
        <v>28</v>
      </c>
      <c r="MTM29" s="64" t="s">
        <v>3125</v>
      </c>
      <c r="MTN29" s="64" t="s">
        <v>28</v>
      </c>
      <c r="MTO29" s="64" t="s">
        <v>3125</v>
      </c>
      <c r="MTP29" s="64" t="s">
        <v>28</v>
      </c>
      <c r="MTQ29" s="64" t="s">
        <v>3125</v>
      </c>
      <c r="MTR29" s="64" t="s">
        <v>28</v>
      </c>
      <c r="MTS29" s="64" t="s">
        <v>3125</v>
      </c>
      <c r="MTT29" s="64" t="s">
        <v>28</v>
      </c>
      <c r="MTU29" s="64" t="s">
        <v>3125</v>
      </c>
      <c r="MTV29" s="64" t="s">
        <v>28</v>
      </c>
      <c r="MTW29" s="64" t="s">
        <v>3125</v>
      </c>
      <c r="MTX29" s="64" t="s">
        <v>28</v>
      </c>
      <c r="MTY29" s="64" t="s">
        <v>3125</v>
      </c>
      <c r="MTZ29" s="64" t="s">
        <v>28</v>
      </c>
      <c r="MUA29" s="64" t="s">
        <v>3125</v>
      </c>
      <c r="MUB29" s="64" t="s">
        <v>28</v>
      </c>
      <c r="MUC29" s="64" t="s">
        <v>3125</v>
      </c>
      <c r="MUD29" s="64" t="s">
        <v>28</v>
      </c>
      <c r="MUE29" s="64" t="s">
        <v>3125</v>
      </c>
      <c r="MUF29" s="64" t="s">
        <v>28</v>
      </c>
      <c r="MUG29" s="64" t="s">
        <v>3125</v>
      </c>
      <c r="MUH29" s="64" t="s">
        <v>28</v>
      </c>
      <c r="MUI29" s="64" t="s">
        <v>3125</v>
      </c>
      <c r="MUJ29" s="64" t="s">
        <v>28</v>
      </c>
      <c r="MUK29" s="64" t="s">
        <v>3125</v>
      </c>
      <c r="MUL29" s="64" t="s">
        <v>28</v>
      </c>
      <c r="MUM29" s="64" t="s">
        <v>3125</v>
      </c>
      <c r="MUN29" s="64" t="s">
        <v>28</v>
      </c>
      <c r="MUO29" s="64" t="s">
        <v>3125</v>
      </c>
      <c r="MUP29" s="64" t="s">
        <v>28</v>
      </c>
      <c r="MUQ29" s="64" t="s">
        <v>3125</v>
      </c>
      <c r="MUR29" s="64" t="s">
        <v>28</v>
      </c>
      <c r="MUS29" s="64" t="s">
        <v>3125</v>
      </c>
      <c r="MUT29" s="64" t="s">
        <v>28</v>
      </c>
      <c r="MUU29" s="64" t="s">
        <v>3125</v>
      </c>
      <c r="MUV29" s="64" t="s">
        <v>28</v>
      </c>
      <c r="MUW29" s="64" t="s">
        <v>3125</v>
      </c>
      <c r="MUX29" s="64" t="s">
        <v>28</v>
      </c>
      <c r="MUY29" s="64" t="s">
        <v>3125</v>
      </c>
      <c r="MUZ29" s="64" t="s">
        <v>28</v>
      </c>
      <c r="MVA29" s="64" t="s">
        <v>3125</v>
      </c>
      <c r="MVB29" s="64" t="s">
        <v>28</v>
      </c>
      <c r="MVC29" s="64" t="s">
        <v>3125</v>
      </c>
      <c r="MVD29" s="64" t="s">
        <v>28</v>
      </c>
      <c r="MVE29" s="64" t="s">
        <v>3125</v>
      </c>
      <c r="MVF29" s="64" t="s">
        <v>28</v>
      </c>
      <c r="MVG29" s="64" t="s">
        <v>3125</v>
      </c>
      <c r="MVH29" s="64" t="s">
        <v>28</v>
      </c>
      <c r="MVI29" s="64" t="s">
        <v>3125</v>
      </c>
      <c r="MVJ29" s="64" t="s">
        <v>28</v>
      </c>
      <c r="MVK29" s="64" t="s">
        <v>3125</v>
      </c>
      <c r="MVL29" s="64" t="s">
        <v>28</v>
      </c>
      <c r="MVM29" s="64" t="s">
        <v>3125</v>
      </c>
      <c r="MVN29" s="64" t="s">
        <v>28</v>
      </c>
      <c r="MVO29" s="64" t="s">
        <v>3125</v>
      </c>
      <c r="MVP29" s="64" t="s">
        <v>28</v>
      </c>
      <c r="MVQ29" s="64" t="s">
        <v>3125</v>
      </c>
      <c r="MVR29" s="64" t="s">
        <v>28</v>
      </c>
      <c r="MVS29" s="64" t="s">
        <v>3125</v>
      </c>
      <c r="MVT29" s="64" t="s">
        <v>28</v>
      </c>
      <c r="MVU29" s="64" t="s">
        <v>3125</v>
      </c>
      <c r="MVV29" s="64" t="s">
        <v>28</v>
      </c>
      <c r="MVW29" s="64" t="s">
        <v>3125</v>
      </c>
      <c r="MVX29" s="64" t="s">
        <v>28</v>
      </c>
      <c r="MVY29" s="64" t="s">
        <v>3125</v>
      </c>
      <c r="MVZ29" s="64" t="s">
        <v>28</v>
      </c>
      <c r="MWA29" s="64" t="s">
        <v>3125</v>
      </c>
      <c r="MWB29" s="64" t="s">
        <v>28</v>
      </c>
      <c r="MWC29" s="64" t="s">
        <v>3125</v>
      </c>
      <c r="MWD29" s="64" t="s">
        <v>28</v>
      </c>
      <c r="MWE29" s="64" t="s">
        <v>3125</v>
      </c>
      <c r="MWF29" s="64" t="s">
        <v>28</v>
      </c>
      <c r="MWG29" s="64" t="s">
        <v>3125</v>
      </c>
      <c r="MWH29" s="64" t="s">
        <v>28</v>
      </c>
      <c r="MWI29" s="64" t="s">
        <v>3125</v>
      </c>
      <c r="MWJ29" s="64" t="s">
        <v>28</v>
      </c>
      <c r="MWK29" s="64" t="s">
        <v>3125</v>
      </c>
      <c r="MWL29" s="64" t="s">
        <v>28</v>
      </c>
      <c r="MWM29" s="64" t="s">
        <v>3125</v>
      </c>
      <c r="MWN29" s="64" t="s">
        <v>28</v>
      </c>
      <c r="MWO29" s="64" t="s">
        <v>3125</v>
      </c>
      <c r="MWP29" s="64" t="s">
        <v>28</v>
      </c>
      <c r="MWQ29" s="64" t="s">
        <v>3125</v>
      </c>
      <c r="MWR29" s="64" t="s">
        <v>28</v>
      </c>
      <c r="MWS29" s="64" t="s">
        <v>3125</v>
      </c>
      <c r="MWT29" s="64" t="s">
        <v>28</v>
      </c>
      <c r="MWU29" s="64" t="s">
        <v>3125</v>
      </c>
      <c r="MWV29" s="64" t="s">
        <v>28</v>
      </c>
      <c r="MWW29" s="64" t="s">
        <v>3125</v>
      </c>
      <c r="MWX29" s="64" t="s">
        <v>28</v>
      </c>
      <c r="MWY29" s="64" t="s">
        <v>3125</v>
      </c>
      <c r="MWZ29" s="64" t="s">
        <v>28</v>
      </c>
      <c r="MXA29" s="64" t="s">
        <v>3125</v>
      </c>
      <c r="MXB29" s="64" t="s">
        <v>28</v>
      </c>
      <c r="MXC29" s="64" t="s">
        <v>3125</v>
      </c>
      <c r="MXD29" s="64" t="s">
        <v>28</v>
      </c>
      <c r="MXE29" s="64" t="s">
        <v>3125</v>
      </c>
      <c r="MXF29" s="64" t="s">
        <v>28</v>
      </c>
      <c r="MXG29" s="64" t="s">
        <v>3125</v>
      </c>
      <c r="MXH29" s="64" t="s">
        <v>28</v>
      </c>
      <c r="MXI29" s="64" t="s">
        <v>3125</v>
      </c>
      <c r="MXJ29" s="64" t="s">
        <v>28</v>
      </c>
      <c r="MXK29" s="64" t="s">
        <v>3125</v>
      </c>
      <c r="MXL29" s="64" t="s">
        <v>28</v>
      </c>
      <c r="MXM29" s="64" t="s">
        <v>3125</v>
      </c>
      <c r="MXN29" s="64" t="s">
        <v>28</v>
      </c>
      <c r="MXO29" s="64" t="s">
        <v>3125</v>
      </c>
      <c r="MXP29" s="64" t="s">
        <v>28</v>
      </c>
      <c r="MXQ29" s="64" t="s">
        <v>3125</v>
      </c>
      <c r="MXR29" s="64" t="s">
        <v>28</v>
      </c>
      <c r="MXS29" s="64" t="s">
        <v>3125</v>
      </c>
      <c r="MXT29" s="64" t="s">
        <v>28</v>
      </c>
      <c r="MXU29" s="64" t="s">
        <v>3125</v>
      </c>
      <c r="MXV29" s="64" t="s">
        <v>28</v>
      </c>
      <c r="MXW29" s="64" t="s">
        <v>3125</v>
      </c>
      <c r="MXX29" s="64" t="s">
        <v>28</v>
      </c>
      <c r="MXY29" s="64" t="s">
        <v>3125</v>
      </c>
      <c r="MXZ29" s="64" t="s">
        <v>28</v>
      </c>
      <c r="MYA29" s="64" t="s">
        <v>3125</v>
      </c>
      <c r="MYB29" s="64" t="s">
        <v>28</v>
      </c>
      <c r="MYC29" s="64" t="s">
        <v>3125</v>
      </c>
      <c r="MYD29" s="64" t="s">
        <v>28</v>
      </c>
      <c r="MYE29" s="64" t="s">
        <v>3125</v>
      </c>
      <c r="MYF29" s="64" t="s">
        <v>28</v>
      </c>
      <c r="MYG29" s="64" t="s">
        <v>3125</v>
      </c>
      <c r="MYH29" s="64" t="s">
        <v>28</v>
      </c>
      <c r="MYI29" s="64" t="s">
        <v>3125</v>
      </c>
      <c r="MYJ29" s="64" t="s">
        <v>28</v>
      </c>
      <c r="MYK29" s="64" t="s">
        <v>3125</v>
      </c>
      <c r="MYL29" s="64" t="s">
        <v>28</v>
      </c>
      <c r="MYM29" s="64" t="s">
        <v>3125</v>
      </c>
      <c r="MYN29" s="64" t="s">
        <v>28</v>
      </c>
      <c r="MYO29" s="64" t="s">
        <v>3125</v>
      </c>
      <c r="MYP29" s="64" t="s">
        <v>28</v>
      </c>
      <c r="MYQ29" s="64" t="s">
        <v>3125</v>
      </c>
      <c r="MYR29" s="64" t="s">
        <v>28</v>
      </c>
      <c r="MYS29" s="64" t="s">
        <v>3125</v>
      </c>
      <c r="MYT29" s="64" t="s">
        <v>28</v>
      </c>
      <c r="MYU29" s="64" t="s">
        <v>3125</v>
      </c>
      <c r="MYV29" s="64" t="s">
        <v>28</v>
      </c>
      <c r="MYW29" s="64" t="s">
        <v>3125</v>
      </c>
      <c r="MYX29" s="64" t="s">
        <v>28</v>
      </c>
      <c r="MYY29" s="64" t="s">
        <v>3125</v>
      </c>
      <c r="MYZ29" s="64" t="s">
        <v>28</v>
      </c>
      <c r="MZA29" s="64" t="s">
        <v>3125</v>
      </c>
      <c r="MZB29" s="64" t="s">
        <v>28</v>
      </c>
      <c r="MZC29" s="64" t="s">
        <v>3125</v>
      </c>
      <c r="MZD29" s="64" t="s">
        <v>28</v>
      </c>
      <c r="MZE29" s="64" t="s">
        <v>3125</v>
      </c>
      <c r="MZF29" s="64" t="s">
        <v>28</v>
      </c>
      <c r="MZG29" s="64" t="s">
        <v>3125</v>
      </c>
      <c r="MZH29" s="64" t="s">
        <v>28</v>
      </c>
      <c r="MZI29" s="64" t="s">
        <v>3125</v>
      </c>
      <c r="MZJ29" s="64" t="s">
        <v>28</v>
      </c>
      <c r="MZK29" s="64" t="s">
        <v>3125</v>
      </c>
      <c r="MZL29" s="64" t="s">
        <v>28</v>
      </c>
      <c r="MZM29" s="64" t="s">
        <v>3125</v>
      </c>
      <c r="MZN29" s="64" t="s">
        <v>28</v>
      </c>
      <c r="MZO29" s="64" t="s">
        <v>3125</v>
      </c>
      <c r="MZP29" s="64" t="s">
        <v>28</v>
      </c>
      <c r="MZQ29" s="64" t="s">
        <v>3125</v>
      </c>
      <c r="MZR29" s="64" t="s">
        <v>28</v>
      </c>
      <c r="MZS29" s="64" t="s">
        <v>3125</v>
      </c>
      <c r="MZT29" s="64" t="s">
        <v>28</v>
      </c>
      <c r="MZU29" s="64" t="s">
        <v>3125</v>
      </c>
      <c r="MZV29" s="64" t="s">
        <v>28</v>
      </c>
      <c r="MZW29" s="64" t="s">
        <v>3125</v>
      </c>
      <c r="MZX29" s="64" t="s">
        <v>28</v>
      </c>
      <c r="MZY29" s="64" t="s">
        <v>3125</v>
      </c>
      <c r="MZZ29" s="64" t="s">
        <v>28</v>
      </c>
      <c r="NAA29" s="64" t="s">
        <v>3125</v>
      </c>
      <c r="NAB29" s="64" t="s">
        <v>28</v>
      </c>
      <c r="NAC29" s="64" t="s">
        <v>3125</v>
      </c>
      <c r="NAD29" s="64" t="s">
        <v>28</v>
      </c>
      <c r="NAE29" s="64" t="s">
        <v>3125</v>
      </c>
      <c r="NAF29" s="64" t="s">
        <v>28</v>
      </c>
      <c r="NAG29" s="64" t="s">
        <v>3125</v>
      </c>
      <c r="NAH29" s="64" t="s">
        <v>28</v>
      </c>
      <c r="NAI29" s="64" t="s">
        <v>3125</v>
      </c>
      <c r="NAJ29" s="64" t="s">
        <v>28</v>
      </c>
      <c r="NAK29" s="64" t="s">
        <v>3125</v>
      </c>
      <c r="NAL29" s="64" t="s">
        <v>28</v>
      </c>
      <c r="NAM29" s="64" t="s">
        <v>3125</v>
      </c>
      <c r="NAN29" s="64" t="s">
        <v>28</v>
      </c>
      <c r="NAO29" s="64" t="s">
        <v>3125</v>
      </c>
      <c r="NAP29" s="64" t="s">
        <v>28</v>
      </c>
      <c r="NAQ29" s="64" t="s">
        <v>3125</v>
      </c>
      <c r="NAR29" s="64" t="s">
        <v>28</v>
      </c>
      <c r="NAS29" s="64" t="s">
        <v>3125</v>
      </c>
      <c r="NAT29" s="64" t="s">
        <v>28</v>
      </c>
      <c r="NAU29" s="64" t="s">
        <v>3125</v>
      </c>
      <c r="NAV29" s="64" t="s">
        <v>28</v>
      </c>
      <c r="NAW29" s="64" t="s">
        <v>3125</v>
      </c>
      <c r="NAX29" s="64" t="s">
        <v>28</v>
      </c>
      <c r="NAY29" s="64" t="s">
        <v>3125</v>
      </c>
      <c r="NAZ29" s="64" t="s">
        <v>28</v>
      </c>
      <c r="NBA29" s="64" t="s">
        <v>3125</v>
      </c>
      <c r="NBB29" s="64" t="s">
        <v>28</v>
      </c>
      <c r="NBC29" s="64" t="s">
        <v>3125</v>
      </c>
      <c r="NBD29" s="64" t="s">
        <v>28</v>
      </c>
      <c r="NBE29" s="64" t="s">
        <v>3125</v>
      </c>
      <c r="NBF29" s="64" t="s">
        <v>28</v>
      </c>
      <c r="NBG29" s="64" t="s">
        <v>3125</v>
      </c>
      <c r="NBH29" s="64" t="s">
        <v>28</v>
      </c>
      <c r="NBI29" s="64" t="s">
        <v>3125</v>
      </c>
      <c r="NBJ29" s="64" t="s">
        <v>28</v>
      </c>
      <c r="NBK29" s="64" t="s">
        <v>3125</v>
      </c>
      <c r="NBL29" s="64" t="s">
        <v>28</v>
      </c>
      <c r="NBM29" s="64" t="s">
        <v>3125</v>
      </c>
      <c r="NBN29" s="64" t="s">
        <v>28</v>
      </c>
      <c r="NBO29" s="64" t="s">
        <v>3125</v>
      </c>
      <c r="NBP29" s="64" t="s">
        <v>28</v>
      </c>
      <c r="NBQ29" s="64" t="s">
        <v>3125</v>
      </c>
      <c r="NBR29" s="64" t="s">
        <v>28</v>
      </c>
      <c r="NBS29" s="64" t="s">
        <v>3125</v>
      </c>
      <c r="NBT29" s="64" t="s">
        <v>28</v>
      </c>
      <c r="NBU29" s="64" t="s">
        <v>3125</v>
      </c>
      <c r="NBV29" s="64" t="s">
        <v>28</v>
      </c>
      <c r="NBW29" s="64" t="s">
        <v>3125</v>
      </c>
      <c r="NBX29" s="64" t="s">
        <v>28</v>
      </c>
      <c r="NBY29" s="64" t="s">
        <v>3125</v>
      </c>
      <c r="NBZ29" s="64" t="s">
        <v>28</v>
      </c>
      <c r="NCA29" s="64" t="s">
        <v>3125</v>
      </c>
      <c r="NCB29" s="64" t="s">
        <v>28</v>
      </c>
      <c r="NCC29" s="64" t="s">
        <v>3125</v>
      </c>
      <c r="NCD29" s="64" t="s">
        <v>28</v>
      </c>
      <c r="NCE29" s="64" t="s">
        <v>3125</v>
      </c>
      <c r="NCF29" s="64" t="s">
        <v>28</v>
      </c>
      <c r="NCG29" s="64" t="s">
        <v>3125</v>
      </c>
      <c r="NCH29" s="64" t="s">
        <v>28</v>
      </c>
      <c r="NCI29" s="64" t="s">
        <v>3125</v>
      </c>
      <c r="NCJ29" s="64" t="s">
        <v>28</v>
      </c>
      <c r="NCK29" s="64" t="s">
        <v>3125</v>
      </c>
      <c r="NCL29" s="64" t="s">
        <v>28</v>
      </c>
      <c r="NCM29" s="64" t="s">
        <v>3125</v>
      </c>
      <c r="NCN29" s="64" t="s">
        <v>28</v>
      </c>
      <c r="NCO29" s="64" t="s">
        <v>3125</v>
      </c>
      <c r="NCP29" s="64" t="s">
        <v>28</v>
      </c>
      <c r="NCQ29" s="64" t="s">
        <v>3125</v>
      </c>
      <c r="NCR29" s="64" t="s">
        <v>28</v>
      </c>
      <c r="NCS29" s="64" t="s">
        <v>3125</v>
      </c>
      <c r="NCT29" s="64" t="s">
        <v>28</v>
      </c>
      <c r="NCU29" s="64" t="s">
        <v>3125</v>
      </c>
      <c r="NCV29" s="64" t="s">
        <v>28</v>
      </c>
      <c r="NCW29" s="64" t="s">
        <v>3125</v>
      </c>
      <c r="NCX29" s="64" t="s">
        <v>28</v>
      </c>
      <c r="NCY29" s="64" t="s">
        <v>3125</v>
      </c>
      <c r="NCZ29" s="64" t="s">
        <v>28</v>
      </c>
      <c r="NDA29" s="64" t="s">
        <v>3125</v>
      </c>
      <c r="NDB29" s="64" t="s">
        <v>28</v>
      </c>
      <c r="NDC29" s="64" t="s">
        <v>3125</v>
      </c>
      <c r="NDD29" s="64" t="s">
        <v>28</v>
      </c>
      <c r="NDE29" s="64" t="s">
        <v>3125</v>
      </c>
      <c r="NDF29" s="64" t="s">
        <v>28</v>
      </c>
      <c r="NDG29" s="64" t="s">
        <v>3125</v>
      </c>
      <c r="NDH29" s="64" t="s">
        <v>28</v>
      </c>
      <c r="NDI29" s="64" t="s">
        <v>3125</v>
      </c>
      <c r="NDJ29" s="64" t="s">
        <v>28</v>
      </c>
      <c r="NDK29" s="64" t="s">
        <v>3125</v>
      </c>
      <c r="NDL29" s="64" t="s">
        <v>28</v>
      </c>
      <c r="NDM29" s="64" t="s">
        <v>3125</v>
      </c>
      <c r="NDN29" s="64" t="s">
        <v>28</v>
      </c>
      <c r="NDO29" s="64" t="s">
        <v>3125</v>
      </c>
      <c r="NDP29" s="64" t="s">
        <v>28</v>
      </c>
      <c r="NDQ29" s="64" t="s">
        <v>3125</v>
      </c>
      <c r="NDR29" s="64" t="s">
        <v>28</v>
      </c>
      <c r="NDS29" s="64" t="s">
        <v>3125</v>
      </c>
      <c r="NDT29" s="64" t="s">
        <v>28</v>
      </c>
      <c r="NDU29" s="64" t="s">
        <v>3125</v>
      </c>
      <c r="NDV29" s="64" t="s">
        <v>28</v>
      </c>
      <c r="NDW29" s="64" t="s">
        <v>3125</v>
      </c>
      <c r="NDX29" s="64" t="s">
        <v>28</v>
      </c>
      <c r="NDY29" s="64" t="s">
        <v>3125</v>
      </c>
      <c r="NDZ29" s="64" t="s">
        <v>28</v>
      </c>
      <c r="NEA29" s="64" t="s">
        <v>3125</v>
      </c>
      <c r="NEB29" s="64" t="s">
        <v>28</v>
      </c>
      <c r="NEC29" s="64" t="s">
        <v>3125</v>
      </c>
      <c r="NED29" s="64" t="s">
        <v>28</v>
      </c>
      <c r="NEE29" s="64" t="s">
        <v>3125</v>
      </c>
      <c r="NEF29" s="64" t="s">
        <v>28</v>
      </c>
      <c r="NEG29" s="64" t="s">
        <v>3125</v>
      </c>
      <c r="NEH29" s="64" t="s">
        <v>28</v>
      </c>
      <c r="NEI29" s="64" t="s">
        <v>3125</v>
      </c>
      <c r="NEJ29" s="64" t="s">
        <v>28</v>
      </c>
      <c r="NEK29" s="64" t="s">
        <v>3125</v>
      </c>
      <c r="NEL29" s="64" t="s">
        <v>28</v>
      </c>
      <c r="NEM29" s="64" t="s">
        <v>3125</v>
      </c>
      <c r="NEN29" s="64" t="s">
        <v>28</v>
      </c>
      <c r="NEO29" s="64" t="s">
        <v>3125</v>
      </c>
      <c r="NEP29" s="64" t="s">
        <v>28</v>
      </c>
      <c r="NEQ29" s="64" t="s">
        <v>3125</v>
      </c>
      <c r="NER29" s="64" t="s">
        <v>28</v>
      </c>
      <c r="NES29" s="64" t="s">
        <v>3125</v>
      </c>
      <c r="NET29" s="64" t="s">
        <v>28</v>
      </c>
      <c r="NEU29" s="64" t="s">
        <v>3125</v>
      </c>
      <c r="NEV29" s="64" t="s">
        <v>28</v>
      </c>
      <c r="NEW29" s="64" t="s">
        <v>3125</v>
      </c>
      <c r="NEX29" s="64" t="s">
        <v>28</v>
      </c>
      <c r="NEY29" s="64" t="s">
        <v>3125</v>
      </c>
      <c r="NEZ29" s="64" t="s">
        <v>28</v>
      </c>
      <c r="NFA29" s="64" t="s">
        <v>3125</v>
      </c>
      <c r="NFB29" s="64" t="s">
        <v>28</v>
      </c>
      <c r="NFC29" s="64" t="s">
        <v>3125</v>
      </c>
      <c r="NFD29" s="64" t="s">
        <v>28</v>
      </c>
      <c r="NFE29" s="64" t="s">
        <v>3125</v>
      </c>
      <c r="NFF29" s="64" t="s">
        <v>28</v>
      </c>
      <c r="NFG29" s="64" t="s">
        <v>3125</v>
      </c>
      <c r="NFH29" s="64" t="s">
        <v>28</v>
      </c>
      <c r="NFI29" s="64" t="s">
        <v>3125</v>
      </c>
      <c r="NFJ29" s="64" t="s">
        <v>28</v>
      </c>
      <c r="NFK29" s="64" t="s">
        <v>3125</v>
      </c>
      <c r="NFL29" s="64" t="s">
        <v>28</v>
      </c>
      <c r="NFM29" s="64" t="s">
        <v>3125</v>
      </c>
      <c r="NFN29" s="64" t="s">
        <v>28</v>
      </c>
      <c r="NFO29" s="64" t="s">
        <v>3125</v>
      </c>
      <c r="NFP29" s="64" t="s">
        <v>28</v>
      </c>
      <c r="NFQ29" s="64" t="s">
        <v>3125</v>
      </c>
      <c r="NFR29" s="64" t="s">
        <v>28</v>
      </c>
      <c r="NFS29" s="64" t="s">
        <v>3125</v>
      </c>
      <c r="NFT29" s="64" t="s">
        <v>28</v>
      </c>
      <c r="NFU29" s="64" t="s">
        <v>3125</v>
      </c>
      <c r="NFV29" s="64" t="s">
        <v>28</v>
      </c>
      <c r="NFW29" s="64" t="s">
        <v>3125</v>
      </c>
      <c r="NFX29" s="64" t="s">
        <v>28</v>
      </c>
      <c r="NFY29" s="64" t="s">
        <v>3125</v>
      </c>
      <c r="NFZ29" s="64" t="s">
        <v>28</v>
      </c>
      <c r="NGA29" s="64" t="s">
        <v>3125</v>
      </c>
      <c r="NGB29" s="64" t="s">
        <v>28</v>
      </c>
      <c r="NGC29" s="64" t="s">
        <v>3125</v>
      </c>
      <c r="NGD29" s="64" t="s">
        <v>28</v>
      </c>
      <c r="NGE29" s="64" t="s">
        <v>3125</v>
      </c>
      <c r="NGF29" s="64" t="s">
        <v>28</v>
      </c>
      <c r="NGG29" s="64" t="s">
        <v>3125</v>
      </c>
      <c r="NGH29" s="64" t="s">
        <v>28</v>
      </c>
      <c r="NGI29" s="64" t="s">
        <v>3125</v>
      </c>
      <c r="NGJ29" s="64" t="s">
        <v>28</v>
      </c>
      <c r="NGK29" s="64" t="s">
        <v>3125</v>
      </c>
      <c r="NGL29" s="64" t="s">
        <v>28</v>
      </c>
      <c r="NGM29" s="64" t="s">
        <v>3125</v>
      </c>
      <c r="NGN29" s="64" t="s">
        <v>28</v>
      </c>
      <c r="NGO29" s="64" t="s">
        <v>3125</v>
      </c>
      <c r="NGP29" s="64" t="s">
        <v>28</v>
      </c>
      <c r="NGQ29" s="64" t="s">
        <v>3125</v>
      </c>
      <c r="NGR29" s="64" t="s">
        <v>28</v>
      </c>
      <c r="NGS29" s="64" t="s">
        <v>3125</v>
      </c>
      <c r="NGT29" s="64" t="s">
        <v>28</v>
      </c>
      <c r="NGU29" s="64" t="s">
        <v>3125</v>
      </c>
      <c r="NGV29" s="64" t="s">
        <v>28</v>
      </c>
      <c r="NGW29" s="64" t="s">
        <v>3125</v>
      </c>
      <c r="NGX29" s="64" t="s">
        <v>28</v>
      </c>
      <c r="NGY29" s="64" t="s">
        <v>3125</v>
      </c>
      <c r="NGZ29" s="64" t="s">
        <v>28</v>
      </c>
      <c r="NHA29" s="64" t="s">
        <v>3125</v>
      </c>
      <c r="NHB29" s="64" t="s">
        <v>28</v>
      </c>
      <c r="NHC29" s="64" t="s">
        <v>3125</v>
      </c>
      <c r="NHD29" s="64" t="s">
        <v>28</v>
      </c>
      <c r="NHE29" s="64" t="s">
        <v>3125</v>
      </c>
      <c r="NHF29" s="64" t="s">
        <v>28</v>
      </c>
      <c r="NHG29" s="64" t="s">
        <v>3125</v>
      </c>
      <c r="NHH29" s="64" t="s">
        <v>28</v>
      </c>
      <c r="NHI29" s="64" t="s">
        <v>3125</v>
      </c>
      <c r="NHJ29" s="64" t="s">
        <v>28</v>
      </c>
      <c r="NHK29" s="64" t="s">
        <v>3125</v>
      </c>
      <c r="NHL29" s="64" t="s">
        <v>28</v>
      </c>
      <c r="NHM29" s="64" t="s">
        <v>3125</v>
      </c>
      <c r="NHN29" s="64" t="s">
        <v>28</v>
      </c>
      <c r="NHO29" s="64" t="s">
        <v>3125</v>
      </c>
      <c r="NHP29" s="64" t="s">
        <v>28</v>
      </c>
      <c r="NHQ29" s="64" t="s">
        <v>3125</v>
      </c>
      <c r="NHR29" s="64" t="s">
        <v>28</v>
      </c>
      <c r="NHS29" s="64" t="s">
        <v>3125</v>
      </c>
      <c r="NHT29" s="64" t="s">
        <v>28</v>
      </c>
      <c r="NHU29" s="64" t="s">
        <v>3125</v>
      </c>
      <c r="NHV29" s="64" t="s">
        <v>28</v>
      </c>
      <c r="NHW29" s="64" t="s">
        <v>3125</v>
      </c>
      <c r="NHX29" s="64" t="s">
        <v>28</v>
      </c>
      <c r="NHY29" s="64" t="s">
        <v>3125</v>
      </c>
      <c r="NHZ29" s="64" t="s">
        <v>28</v>
      </c>
      <c r="NIA29" s="64" t="s">
        <v>3125</v>
      </c>
      <c r="NIB29" s="64" t="s">
        <v>28</v>
      </c>
      <c r="NIC29" s="64" t="s">
        <v>3125</v>
      </c>
      <c r="NID29" s="64" t="s">
        <v>28</v>
      </c>
      <c r="NIE29" s="64" t="s">
        <v>3125</v>
      </c>
      <c r="NIF29" s="64" t="s">
        <v>28</v>
      </c>
      <c r="NIG29" s="64" t="s">
        <v>3125</v>
      </c>
      <c r="NIH29" s="64" t="s">
        <v>28</v>
      </c>
      <c r="NII29" s="64" t="s">
        <v>3125</v>
      </c>
      <c r="NIJ29" s="64" t="s">
        <v>28</v>
      </c>
      <c r="NIK29" s="64" t="s">
        <v>3125</v>
      </c>
      <c r="NIL29" s="64" t="s">
        <v>28</v>
      </c>
      <c r="NIM29" s="64" t="s">
        <v>3125</v>
      </c>
      <c r="NIN29" s="64" t="s">
        <v>28</v>
      </c>
      <c r="NIO29" s="64" t="s">
        <v>3125</v>
      </c>
      <c r="NIP29" s="64" t="s">
        <v>28</v>
      </c>
      <c r="NIQ29" s="64" t="s">
        <v>3125</v>
      </c>
      <c r="NIR29" s="64" t="s">
        <v>28</v>
      </c>
      <c r="NIS29" s="64" t="s">
        <v>3125</v>
      </c>
      <c r="NIT29" s="64" t="s">
        <v>28</v>
      </c>
      <c r="NIU29" s="64" t="s">
        <v>3125</v>
      </c>
      <c r="NIV29" s="64" t="s">
        <v>28</v>
      </c>
      <c r="NIW29" s="64" t="s">
        <v>3125</v>
      </c>
      <c r="NIX29" s="64" t="s">
        <v>28</v>
      </c>
      <c r="NIY29" s="64" t="s">
        <v>3125</v>
      </c>
      <c r="NIZ29" s="64" t="s">
        <v>28</v>
      </c>
      <c r="NJA29" s="64" t="s">
        <v>3125</v>
      </c>
      <c r="NJB29" s="64" t="s">
        <v>28</v>
      </c>
      <c r="NJC29" s="64" t="s">
        <v>3125</v>
      </c>
      <c r="NJD29" s="64" t="s">
        <v>28</v>
      </c>
      <c r="NJE29" s="64" t="s">
        <v>3125</v>
      </c>
      <c r="NJF29" s="64" t="s">
        <v>28</v>
      </c>
      <c r="NJG29" s="64" t="s">
        <v>3125</v>
      </c>
      <c r="NJH29" s="64" t="s">
        <v>28</v>
      </c>
      <c r="NJI29" s="64" t="s">
        <v>3125</v>
      </c>
      <c r="NJJ29" s="64" t="s">
        <v>28</v>
      </c>
      <c r="NJK29" s="64" t="s">
        <v>3125</v>
      </c>
      <c r="NJL29" s="64" t="s">
        <v>28</v>
      </c>
      <c r="NJM29" s="64" t="s">
        <v>3125</v>
      </c>
      <c r="NJN29" s="64" t="s">
        <v>28</v>
      </c>
      <c r="NJO29" s="64" t="s">
        <v>3125</v>
      </c>
      <c r="NJP29" s="64" t="s">
        <v>28</v>
      </c>
      <c r="NJQ29" s="64" t="s">
        <v>3125</v>
      </c>
      <c r="NJR29" s="64" t="s">
        <v>28</v>
      </c>
      <c r="NJS29" s="64" t="s">
        <v>3125</v>
      </c>
      <c r="NJT29" s="64" t="s">
        <v>28</v>
      </c>
      <c r="NJU29" s="64" t="s">
        <v>3125</v>
      </c>
      <c r="NJV29" s="64" t="s">
        <v>28</v>
      </c>
      <c r="NJW29" s="64" t="s">
        <v>3125</v>
      </c>
      <c r="NJX29" s="64" t="s">
        <v>28</v>
      </c>
      <c r="NJY29" s="64" t="s">
        <v>3125</v>
      </c>
      <c r="NJZ29" s="64" t="s">
        <v>28</v>
      </c>
      <c r="NKA29" s="64" t="s">
        <v>3125</v>
      </c>
      <c r="NKB29" s="64" t="s">
        <v>28</v>
      </c>
      <c r="NKC29" s="64" t="s">
        <v>3125</v>
      </c>
      <c r="NKD29" s="64" t="s">
        <v>28</v>
      </c>
      <c r="NKE29" s="64" t="s">
        <v>3125</v>
      </c>
      <c r="NKF29" s="64" t="s">
        <v>28</v>
      </c>
      <c r="NKG29" s="64" t="s">
        <v>3125</v>
      </c>
      <c r="NKH29" s="64" t="s">
        <v>28</v>
      </c>
      <c r="NKI29" s="64" t="s">
        <v>3125</v>
      </c>
      <c r="NKJ29" s="64" t="s">
        <v>28</v>
      </c>
      <c r="NKK29" s="64" t="s">
        <v>3125</v>
      </c>
      <c r="NKL29" s="64" t="s">
        <v>28</v>
      </c>
      <c r="NKM29" s="64" t="s">
        <v>3125</v>
      </c>
      <c r="NKN29" s="64" t="s">
        <v>28</v>
      </c>
      <c r="NKO29" s="64" t="s">
        <v>3125</v>
      </c>
      <c r="NKP29" s="64" t="s">
        <v>28</v>
      </c>
      <c r="NKQ29" s="64" t="s">
        <v>3125</v>
      </c>
      <c r="NKR29" s="64" t="s">
        <v>28</v>
      </c>
      <c r="NKS29" s="64" t="s">
        <v>3125</v>
      </c>
      <c r="NKT29" s="64" t="s">
        <v>28</v>
      </c>
      <c r="NKU29" s="64" t="s">
        <v>3125</v>
      </c>
      <c r="NKV29" s="64" t="s">
        <v>28</v>
      </c>
      <c r="NKW29" s="64" t="s">
        <v>3125</v>
      </c>
      <c r="NKX29" s="64" t="s">
        <v>28</v>
      </c>
      <c r="NKY29" s="64" t="s">
        <v>3125</v>
      </c>
      <c r="NKZ29" s="64" t="s">
        <v>28</v>
      </c>
      <c r="NLA29" s="64" t="s">
        <v>3125</v>
      </c>
      <c r="NLB29" s="64" t="s">
        <v>28</v>
      </c>
      <c r="NLC29" s="64" t="s">
        <v>3125</v>
      </c>
      <c r="NLD29" s="64" t="s">
        <v>28</v>
      </c>
      <c r="NLE29" s="64" t="s">
        <v>3125</v>
      </c>
      <c r="NLF29" s="64" t="s">
        <v>28</v>
      </c>
      <c r="NLG29" s="64" t="s">
        <v>3125</v>
      </c>
      <c r="NLH29" s="64" t="s">
        <v>28</v>
      </c>
      <c r="NLI29" s="64" t="s">
        <v>3125</v>
      </c>
      <c r="NLJ29" s="64" t="s">
        <v>28</v>
      </c>
      <c r="NLK29" s="64" t="s">
        <v>3125</v>
      </c>
      <c r="NLL29" s="64" t="s">
        <v>28</v>
      </c>
      <c r="NLM29" s="64" t="s">
        <v>3125</v>
      </c>
      <c r="NLN29" s="64" t="s">
        <v>28</v>
      </c>
      <c r="NLO29" s="64" t="s">
        <v>3125</v>
      </c>
      <c r="NLP29" s="64" t="s">
        <v>28</v>
      </c>
      <c r="NLQ29" s="64" t="s">
        <v>3125</v>
      </c>
      <c r="NLR29" s="64" t="s">
        <v>28</v>
      </c>
      <c r="NLS29" s="64" t="s">
        <v>3125</v>
      </c>
      <c r="NLT29" s="64" t="s">
        <v>28</v>
      </c>
      <c r="NLU29" s="64" t="s">
        <v>3125</v>
      </c>
      <c r="NLV29" s="64" t="s">
        <v>28</v>
      </c>
      <c r="NLW29" s="64" t="s">
        <v>3125</v>
      </c>
      <c r="NLX29" s="64" t="s">
        <v>28</v>
      </c>
      <c r="NLY29" s="64" t="s">
        <v>3125</v>
      </c>
      <c r="NLZ29" s="64" t="s">
        <v>28</v>
      </c>
      <c r="NMA29" s="64" t="s">
        <v>3125</v>
      </c>
      <c r="NMB29" s="64" t="s">
        <v>28</v>
      </c>
      <c r="NMC29" s="64" t="s">
        <v>3125</v>
      </c>
      <c r="NMD29" s="64" t="s">
        <v>28</v>
      </c>
      <c r="NME29" s="64" t="s">
        <v>3125</v>
      </c>
      <c r="NMF29" s="64" t="s">
        <v>28</v>
      </c>
      <c r="NMG29" s="64" t="s">
        <v>3125</v>
      </c>
      <c r="NMH29" s="64" t="s">
        <v>28</v>
      </c>
      <c r="NMI29" s="64" t="s">
        <v>3125</v>
      </c>
      <c r="NMJ29" s="64" t="s">
        <v>28</v>
      </c>
      <c r="NMK29" s="64" t="s">
        <v>3125</v>
      </c>
      <c r="NML29" s="64" t="s">
        <v>28</v>
      </c>
      <c r="NMM29" s="64" t="s">
        <v>3125</v>
      </c>
      <c r="NMN29" s="64" t="s">
        <v>28</v>
      </c>
      <c r="NMO29" s="64" t="s">
        <v>3125</v>
      </c>
      <c r="NMP29" s="64" t="s">
        <v>28</v>
      </c>
      <c r="NMQ29" s="64" t="s">
        <v>3125</v>
      </c>
      <c r="NMR29" s="64" t="s">
        <v>28</v>
      </c>
      <c r="NMS29" s="64" t="s">
        <v>3125</v>
      </c>
      <c r="NMT29" s="64" t="s">
        <v>28</v>
      </c>
      <c r="NMU29" s="64" t="s">
        <v>3125</v>
      </c>
      <c r="NMV29" s="64" t="s">
        <v>28</v>
      </c>
      <c r="NMW29" s="64" t="s">
        <v>3125</v>
      </c>
      <c r="NMX29" s="64" t="s">
        <v>28</v>
      </c>
      <c r="NMY29" s="64" t="s">
        <v>3125</v>
      </c>
      <c r="NMZ29" s="64" t="s">
        <v>28</v>
      </c>
      <c r="NNA29" s="64" t="s">
        <v>3125</v>
      </c>
      <c r="NNB29" s="64" t="s">
        <v>28</v>
      </c>
      <c r="NNC29" s="64" t="s">
        <v>3125</v>
      </c>
      <c r="NND29" s="64" t="s">
        <v>28</v>
      </c>
      <c r="NNE29" s="64" t="s">
        <v>3125</v>
      </c>
      <c r="NNF29" s="64" t="s">
        <v>28</v>
      </c>
      <c r="NNG29" s="64" t="s">
        <v>3125</v>
      </c>
      <c r="NNH29" s="64" t="s">
        <v>28</v>
      </c>
      <c r="NNI29" s="64" t="s">
        <v>3125</v>
      </c>
      <c r="NNJ29" s="64" t="s">
        <v>28</v>
      </c>
      <c r="NNK29" s="64" t="s">
        <v>3125</v>
      </c>
      <c r="NNL29" s="64" t="s">
        <v>28</v>
      </c>
      <c r="NNM29" s="64" t="s">
        <v>3125</v>
      </c>
      <c r="NNN29" s="64" t="s">
        <v>28</v>
      </c>
      <c r="NNO29" s="64" t="s">
        <v>3125</v>
      </c>
      <c r="NNP29" s="64" t="s">
        <v>28</v>
      </c>
      <c r="NNQ29" s="64" t="s">
        <v>3125</v>
      </c>
      <c r="NNR29" s="64" t="s">
        <v>28</v>
      </c>
      <c r="NNS29" s="64" t="s">
        <v>3125</v>
      </c>
      <c r="NNT29" s="64" t="s">
        <v>28</v>
      </c>
      <c r="NNU29" s="64" t="s">
        <v>3125</v>
      </c>
      <c r="NNV29" s="64" t="s">
        <v>28</v>
      </c>
      <c r="NNW29" s="64" t="s">
        <v>3125</v>
      </c>
      <c r="NNX29" s="64" t="s">
        <v>28</v>
      </c>
      <c r="NNY29" s="64" t="s">
        <v>3125</v>
      </c>
      <c r="NNZ29" s="64" t="s">
        <v>28</v>
      </c>
      <c r="NOA29" s="64" t="s">
        <v>3125</v>
      </c>
      <c r="NOB29" s="64" t="s">
        <v>28</v>
      </c>
      <c r="NOC29" s="64" t="s">
        <v>3125</v>
      </c>
      <c r="NOD29" s="64" t="s">
        <v>28</v>
      </c>
      <c r="NOE29" s="64" t="s">
        <v>3125</v>
      </c>
      <c r="NOF29" s="64" t="s">
        <v>28</v>
      </c>
      <c r="NOG29" s="64" t="s">
        <v>3125</v>
      </c>
      <c r="NOH29" s="64" t="s">
        <v>28</v>
      </c>
      <c r="NOI29" s="64" t="s">
        <v>3125</v>
      </c>
      <c r="NOJ29" s="64" t="s">
        <v>28</v>
      </c>
      <c r="NOK29" s="64" t="s">
        <v>3125</v>
      </c>
      <c r="NOL29" s="64" t="s">
        <v>28</v>
      </c>
      <c r="NOM29" s="64" t="s">
        <v>3125</v>
      </c>
      <c r="NON29" s="64" t="s">
        <v>28</v>
      </c>
      <c r="NOO29" s="64" t="s">
        <v>3125</v>
      </c>
      <c r="NOP29" s="64" t="s">
        <v>28</v>
      </c>
      <c r="NOQ29" s="64" t="s">
        <v>3125</v>
      </c>
      <c r="NOR29" s="64" t="s">
        <v>28</v>
      </c>
      <c r="NOS29" s="64" t="s">
        <v>3125</v>
      </c>
      <c r="NOT29" s="64" t="s">
        <v>28</v>
      </c>
      <c r="NOU29" s="64" t="s">
        <v>3125</v>
      </c>
      <c r="NOV29" s="64" t="s">
        <v>28</v>
      </c>
      <c r="NOW29" s="64" t="s">
        <v>3125</v>
      </c>
      <c r="NOX29" s="64" t="s">
        <v>28</v>
      </c>
      <c r="NOY29" s="64" t="s">
        <v>3125</v>
      </c>
      <c r="NOZ29" s="64" t="s">
        <v>28</v>
      </c>
      <c r="NPA29" s="64" t="s">
        <v>3125</v>
      </c>
      <c r="NPB29" s="64" t="s">
        <v>28</v>
      </c>
      <c r="NPC29" s="64" t="s">
        <v>3125</v>
      </c>
      <c r="NPD29" s="64" t="s">
        <v>28</v>
      </c>
      <c r="NPE29" s="64" t="s">
        <v>3125</v>
      </c>
      <c r="NPF29" s="64" t="s">
        <v>28</v>
      </c>
      <c r="NPG29" s="64" t="s">
        <v>3125</v>
      </c>
      <c r="NPH29" s="64" t="s">
        <v>28</v>
      </c>
      <c r="NPI29" s="64" t="s">
        <v>3125</v>
      </c>
      <c r="NPJ29" s="64" t="s">
        <v>28</v>
      </c>
      <c r="NPK29" s="64" t="s">
        <v>3125</v>
      </c>
      <c r="NPL29" s="64" t="s">
        <v>28</v>
      </c>
      <c r="NPM29" s="64" t="s">
        <v>3125</v>
      </c>
      <c r="NPN29" s="64" t="s">
        <v>28</v>
      </c>
      <c r="NPO29" s="64" t="s">
        <v>3125</v>
      </c>
      <c r="NPP29" s="64" t="s">
        <v>28</v>
      </c>
      <c r="NPQ29" s="64" t="s">
        <v>3125</v>
      </c>
      <c r="NPR29" s="64" t="s">
        <v>28</v>
      </c>
      <c r="NPS29" s="64" t="s">
        <v>3125</v>
      </c>
      <c r="NPT29" s="64" t="s">
        <v>28</v>
      </c>
      <c r="NPU29" s="64" t="s">
        <v>3125</v>
      </c>
      <c r="NPV29" s="64" t="s">
        <v>28</v>
      </c>
      <c r="NPW29" s="64" t="s">
        <v>3125</v>
      </c>
      <c r="NPX29" s="64" t="s">
        <v>28</v>
      </c>
      <c r="NPY29" s="64" t="s">
        <v>3125</v>
      </c>
      <c r="NPZ29" s="64" t="s">
        <v>28</v>
      </c>
      <c r="NQA29" s="64" t="s">
        <v>3125</v>
      </c>
      <c r="NQB29" s="64" t="s">
        <v>28</v>
      </c>
      <c r="NQC29" s="64" t="s">
        <v>3125</v>
      </c>
      <c r="NQD29" s="64" t="s">
        <v>28</v>
      </c>
      <c r="NQE29" s="64" t="s">
        <v>3125</v>
      </c>
      <c r="NQF29" s="64" t="s">
        <v>28</v>
      </c>
      <c r="NQG29" s="64" t="s">
        <v>3125</v>
      </c>
      <c r="NQH29" s="64" t="s">
        <v>28</v>
      </c>
      <c r="NQI29" s="64" t="s">
        <v>3125</v>
      </c>
      <c r="NQJ29" s="64" t="s">
        <v>28</v>
      </c>
      <c r="NQK29" s="64" t="s">
        <v>3125</v>
      </c>
      <c r="NQL29" s="64" t="s">
        <v>28</v>
      </c>
      <c r="NQM29" s="64" t="s">
        <v>3125</v>
      </c>
      <c r="NQN29" s="64" t="s">
        <v>28</v>
      </c>
      <c r="NQO29" s="64" t="s">
        <v>3125</v>
      </c>
      <c r="NQP29" s="64" t="s">
        <v>28</v>
      </c>
      <c r="NQQ29" s="64" t="s">
        <v>3125</v>
      </c>
      <c r="NQR29" s="64" t="s">
        <v>28</v>
      </c>
      <c r="NQS29" s="64" t="s">
        <v>3125</v>
      </c>
      <c r="NQT29" s="64" t="s">
        <v>28</v>
      </c>
      <c r="NQU29" s="64" t="s">
        <v>3125</v>
      </c>
      <c r="NQV29" s="64" t="s">
        <v>28</v>
      </c>
      <c r="NQW29" s="64" t="s">
        <v>3125</v>
      </c>
      <c r="NQX29" s="64" t="s">
        <v>28</v>
      </c>
      <c r="NQY29" s="64" t="s">
        <v>3125</v>
      </c>
      <c r="NQZ29" s="64" t="s">
        <v>28</v>
      </c>
      <c r="NRA29" s="64" t="s">
        <v>3125</v>
      </c>
      <c r="NRB29" s="64" t="s">
        <v>28</v>
      </c>
      <c r="NRC29" s="64" t="s">
        <v>3125</v>
      </c>
      <c r="NRD29" s="64" t="s">
        <v>28</v>
      </c>
      <c r="NRE29" s="64" t="s">
        <v>3125</v>
      </c>
      <c r="NRF29" s="64" t="s">
        <v>28</v>
      </c>
      <c r="NRG29" s="64" t="s">
        <v>3125</v>
      </c>
      <c r="NRH29" s="64" t="s">
        <v>28</v>
      </c>
      <c r="NRI29" s="64" t="s">
        <v>3125</v>
      </c>
      <c r="NRJ29" s="64" t="s">
        <v>28</v>
      </c>
      <c r="NRK29" s="64" t="s">
        <v>3125</v>
      </c>
      <c r="NRL29" s="64" t="s">
        <v>28</v>
      </c>
      <c r="NRM29" s="64" t="s">
        <v>3125</v>
      </c>
      <c r="NRN29" s="64" t="s">
        <v>28</v>
      </c>
      <c r="NRO29" s="64" t="s">
        <v>3125</v>
      </c>
      <c r="NRP29" s="64" t="s">
        <v>28</v>
      </c>
      <c r="NRQ29" s="64" t="s">
        <v>3125</v>
      </c>
      <c r="NRR29" s="64" t="s">
        <v>28</v>
      </c>
      <c r="NRS29" s="64" t="s">
        <v>3125</v>
      </c>
      <c r="NRT29" s="64" t="s">
        <v>28</v>
      </c>
      <c r="NRU29" s="64" t="s">
        <v>3125</v>
      </c>
      <c r="NRV29" s="64" t="s">
        <v>28</v>
      </c>
      <c r="NRW29" s="64" t="s">
        <v>3125</v>
      </c>
      <c r="NRX29" s="64" t="s">
        <v>28</v>
      </c>
      <c r="NRY29" s="64" t="s">
        <v>3125</v>
      </c>
      <c r="NRZ29" s="64" t="s">
        <v>28</v>
      </c>
      <c r="NSA29" s="64" t="s">
        <v>3125</v>
      </c>
      <c r="NSB29" s="64" t="s">
        <v>28</v>
      </c>
      <c r="NSC29" s="64" t="s">
        <v>3125</v>
      </c>
      <c r="NSD29" s="64" t="s">
        <v>28</v>
      </c>
      <c r="NSE29" s="64" t="s">
        <v>3125</v>
      </c>
      <c r="NSF29" s="64" t="s">
        <v>28</v>
      </c>
      <c r="NSG29" s="64" t="s">
        <v>3125</v>
      </c>
      <c r="NSH29" s="64" t="s">
        <v>28</v>
      </c>
      <c r="NSI29" s="64" t="s">
        <v>3125</v>
      </c>
      <c r="NSJ29" s="64" t="s">
        <v>28</v>
      </c>
      <c r="NSK29" s="64" t="s">
        <v>3125</v>
      </c>
      <c r="NSL29" s="64" t="s">
        <v>28</v>
      </c>
      <c r="NSM29" s="64" t="s">
        <v>3125</v>
      </c>
      <c r="NSN29" s="64" t="s">
        <v>28</v>
      </c>
      <c r="NSO29" s="64" t="s">
        <v>3125</v>
      </c>
      <c r="NSP29" s="64" t="s">
        <v>28</v>
      </c>
      <c r="NSQ29" s="64" t="s">
        <v>3125</v>
      </c>
      <c r="NSR29" s="64" t="s">
        <v>28</v>
      </c>
      <c r="NSS29" s="64" t="s">
        <v>3125</v>
      </c>
      <c r="NST29" s="64" t="s">
        <v>28</v>
      </c>
      <c r="NSU29" s="64" t="s">
        <v>3125</v>
      </c>
      <c r="NSV29" s="64" t="s">
        <v>28</v>
      </c>
      <c r="NSW29" s="64" t="s">
        <v>3125</v>
      </c>
      <c r="NSX29" s="64" t="s">
        <v>28</v>
      </c>
      <c r="NSY29" s="64" t="s">
        <v>3125</v>
      </c>
      <c r="NSZ29" s="64" t="s">
        <v>28</v>
      </c>
      <c r="NTA29" s="64" t="s">
        <v>3125</v>
      </c>
      <c r="NTB29" s="64" t="s">
        <v>28</v>
      </c>
      <c r="NTC29" s="64" t="s">
        <v>3125</v>
      </c>
      <c r="NTD29" s="64" t="s">
        <v>28</v>
      </c>
      <c r="NTE29" s="64" t="s">
        <v>3125</v>
      </c>
      <c r="NTF29" s="64" t="s">
        <v>28</v>
      </c>
      <c r="NTG29" s="64" t="s">
        <v>3125</v>
      </c>
      <c r="NTH29" s="64" t="s">
        <v>28</v>
      </c>
      <c r="NTI29" s="64" t="s">
        <v>3125</v>
      </c>
      <c r="NTJ29" s="64" t="s">
        <v>28</v>
      </c>
      <c r="NTK29" s="64" t="s">
        <v>3125</v>
      </c>
      <c r="NTL29" s="64" t="s">
        <v>28</v>
      </c>
      <c r="NTM29" s="64" t="s">
        <v>3125</v>
      </c>
      <c r="NTN29" s="64" t="s">
        <v>28</v>
      </c>
      <c r="NTO29" s="64" t="s">
        <v>3125</v>
      </c>
      <c r="NTP29" s="64" t="s">
        <v>28</v>
      </c>
      <c r="NTQ29" s="64" t="s">
        <v>3125</v>
      </c>
      <c r="NTR29" s="64" t="s">
        <v>28</v>
      </c>
      <c r="NTS29" s="64" t="s">
        <v>3125</v>
      </c>
      <c r="NTT29" s="64" t="s">
        <v>28</v>
      </c>
      <c r="NTU29" s="64" t="s">
        <v>3125</v>
      </c>
      <c r="NTV29" s="64" t="s">
        <v>28</v>
      </c>
      <c r="NTW29" s="64" t="s">
        <v>3125</v>
      </c>
      <c r="NTX29" s="64" t="s">
        <v>28</v>
      </c>
      <c r="NTY29" s="64" t="s">
        <v>3125</v>
      </c>
      <c r="NTZ29" s="64" t="s">
        <v>28</v>
      </c>
      <c r="NUA29" s="64" t="s">
        <v>3125</v>
      </c>
      <c r="NUB29" s="64" t="s">
        <v>28</v>
      </c>
      <c r="NUC29" s="64" t="s">
        <v>3125</v>
      </c>
      <c r="NUD29" s="64" t="s">
        <v>28</v>
      </c>
      <c r="NUE29" s="64" t="s">
        <v>3125</v>
      </c>
      <c r="NUF29" s="64" t="s">
        <v>28</v>
      </c>
      <c r="NUG29" s="64" t="s">
        <v>3125</v>
      </c>
      <c r="NUH29" s="64" t="s">
        <v>28</v>
      </c>
      <c r="NUI29" s="64" t="s">
        <v>3125</v>
      </c>
      <c r="NUJ29" s="64" t="s">
        <v>28</v>
      </c>
      <c r="NUK29" s="64" t="s">
        <v>3125</v>
      </c>
      <c r="NUL29" s="64" t="s">
        <v>28</v>
      </c>
      <c r="NUM29" s="64" t="s">
        <v>3125</v>
      </c>
      <c r="NUN29" s="64" t="s">
        <v>28</v>
      </c>
      <c r="NUO29" s="64" t="s">
        <v>3125</v>
      </c>
      <c r="NUP29" s="64" t="s">
        <v>28</v>
      </c>
      <c r="NUQ29" s="64" t="s">
        <v>3125</v>
      </c>
      <c r="NUR29" s="64" t="s">
        <v>28</v>
      </c>
      <c r="NUS29" s="64" t="s">
        <v>3125</v>
      </c>
      <c r="NUT29" s="64" t="s">
        <v>28</v>
      </c>
      <c r="NUU29" s="64" t="s">
        <v>3125</v>
      </c>
      <c r="NUV29" s="64" t="s">
        <v>28</v>
      </c>
      <c r="NUW29" s="64" t="s">
        <v>3125</v>
      </c>
      <c r="NUX29" s="64" t="s">
        <v>28</v>
      </c>
      <c r="NUY29" s="64" t="s">
        <v>3125</v>
      </c>
      <c r="NUZ29" s="64" t="s">
        <v>28</v>
      </c>
      <c r="NVA29" s="64" t="s">
        <v>3125</v>
      </c>
      <c r="NVB29" s="64" t="s">
        <v>28</v>
      </c>
      <c r="NVC29" s="64" t="s">
        <v>3125</v>
      </c>
      <c r="NVD29" s="64" t="s">
        <v>28</v>
      </c>
      <c r="NVE29" s="64" t="s">
        <v>3125</v>
      </c>
      <c r="NVF29" s="64" t="s">
        <v>28</v>
      </c>
      <c r="NVG29" s="64" t="s">
        <v>3125</v>
      </c>
      <c r="NVH29" s="64" t="s">
        <v>28</v>
      </c>
      <c r="NVI29" s="64" t="s">
        <v>3125</v>
      </c>
      <c r="NVJ29" s="64" t="s">
        <v>28</v>
      </c>
      <c r="NVK29" s="64" t="s">
        <v>3125</v>
      </c>
      <c r="NVL29" s="64" t="s">
        <v>28</v>
      </c>
      <c r="NVM29" s="64" t="s">
        <v>3125</v>
      </c>
      <c r="NVN29" s="64" t="s">
        <v>28</v>
      </c>
      <c r="NVO29" s="64" t="s">
        <v>3125</v>
      </c>
      <c r="NVP29" s="64" t="s">
        <v>28</v>
      </c>
      <c r="NVQ29" s="64" t="s">
        <v>3125</v>
      </c>
      <c r="NVR29" s="64" t="s">
        <v>28</v>
      </c>
      <c r="NVS29" s="64" t="s">
        <v>3125</v>
      </c>
      <c r="NVT29" s="64" t="s">
        <v>28</v>
      </c>
      <c r="NVU29" s="64" t="s">
        <v>3125</v>
      </c>
      <c r="NVV29" s="64" t="s">
        <v>28</v>
      </c>
      <c r="NVW29" s="64" t="s">
        <v>3125</v>
      </c>
      <c r="NVX29" s="64" t="s">
        <v>28</v>
      </c>
      <c r="NVY29" s="64" t="s">
        <v>3125</v>
      </c>
      <c r="NVZ29" s="64" t="s">
        <v>28</v>
      </c>
      <c r="NWA29" s="64" t="s">
        <v>3125</v>
      </c>
      <c r="NWB29" s="64" t="s">
        <v>28</v>
      </c>
      <c r="NWC29" s="64" t="s">
        <v>3125</v>
      </c>
      <c r="NWD29" s="64" t="s">
        <v>28</v>
      </c>
      <c r="NWE29" s="64" t="s">
        <v>3125</v>
      </c>
      <c r="NWF29" s="64" t="s">
        <v>28</v>
      </c>
      <c r="NWG29" s="64" t="s">
        <v>3125</v>
      </c>
      <c r="NWH29" s="64" t="s">
        <v>28</v>
      </c>
      <c r="NWI29" s="64" t="s">
        <v>3125</v>
      </c>
      <c r="NWJ29" s="64" t="s">
        <v>28</v>
      </c>
      <c r="NWK29" s="64" t="s">
        <v>3125</v>
      </c>
      <c r="NWL29" s="64" t="s">
        <v>28</v>
      </c>
      <c r="NWM29" s="64" t="s">
        <v>3125</v>
      </c>
      <c r="NWN29" s="64" t="s">
        <v>28</v>
      </c>
      <c r="NWO29" s="64" t="s">
        <v>3125</v>
      </c>
      <c r="NWP29" s="64" t="s">
        <v>28</v>
      </c>
      <c r="NWQ29" s="64" t="s">
        <v>3125</v>
      </c>
      <c r="NWR29" s="64" t="s">
        <v>28</v>
      </c>
      <c r="NWS29" s="64" t="s">
        <v>3125</v>
      </c>
      <c r="NWT29" s="64" t="s">
        <v>28</v>
      </c>
      <c r="NWU29" s="64" t="s">
        <v>3125</v>
      </c>
      <c r="NWV29" s="64" t="s">
        <v>28</v>
      </c>
      <c r="NWW29" s="64" t="s">
        <v>3125</v>
      </c>
      <c r="NWX29" s="64" t="s">
        <v>28</v>
      </c>
      <c r="NWY29" s="64" t="s">
        <v>3125</v>
      </c>
      <c r="NWZ29" s="64" t="s">
        <v>28</v>
      </c>
      <c r="NXA29" s="64" t="s">
        <v>3125</v>
      </c>
      <c r="NXB29" s="64" t="s">
        <v>28</v>
      </c>
      <c r="NXC29" s="64" t="s">
        <v>3125</v>
      </c>
      <c r="NXD29" s="64" t="s">
        <v>28</v>
      </c>
      <c r="NXE29" s="64" t="s">
        <v>3125</v>
      </c>
      <c r="NXF29" s="64" t="s">
        <v>28</v>
      </c>
      <c r="NXG29" s="64" t="s">
        <v>3125</v>
      </c>
      <c r="NXH29" s="64" t="s">
        <v>28</v>
      </c>
      <c r="NXI29" s="64" t="s">
        <v>3125</v>
      </c>
      <c r="NXJ29" s="64" t="s">
        <v>28</v>
      </c>
      <c r="NXK29" s="64" t="s">
        <v>3125</v>
      </c>
      <c r="NXL29" s="64" t="s">
        <v>28</v>
      </c>
      <c r="NXM29" s="64" t="s">
        <v>3125</v>
      </c>
      <c r="NXN29" s="64" t="s">
        <v>28</v>
      </c>
      <c r="NXO29" s="64" t="s">
        <v>3125</v>
      </c>
      <c r="NXP29" s="64" t="s">
        <v>28</v>
      </c>
      <c r="NXQ29" s="64" t="s">
        <v>3125</v>
      </c>
      <c r="NXR29" s="64" t="s">
        <v>28</v>
      </c>
      <c r="NXS29" s="64" t="s">
        <v>3125</v>
      </c>
      <c r="NXT29" s="64" t="s">
        <v>28</v>
      </c>
      <c r="NXU29" s="64" t="s">
        <v>3125</v>
      </c>
      <c r="NXV29" s="64" t="s">
        <v>28</v>
      </c>
      <c r="NXW29" s="64" t="s">
        <v>3125</v>
      </c>
      <c r="NXX29" s="64" t="s">
        <v>28</v>
      </c>
      <c r="NXY29" s="64" t="s">
        <v>3125</v>
      </c>
      <c r="NXZ29" s="64" t="s">
        <v>28</v>
      </c>
      <c r="NYA29" s="64" t="s">
        <v>3125</v>
      </c>
      <c r="NYB29" s="64" t="s">
        <v>28</v>
      </c>
      <c r="NYC29" s="64" t="s">
        <v>3125</v>
      </c>
      <c r="NYD29" s="64" t="s">
        <v>28</v>
      </c>
      <c r="NYE29" s="64" t="s">
        <v>3125</v>
      </c>
      <c r="NYF29" s="64" t="s">
        <v>28</v>
      </c>
      <c r="NYG29" s="64" t="s">
        <v>3125</v>
      </c>
      <c r="NYH29" s="64" t="s">
        <v>28</v>
      </c>
      <c r="NYI29" s="64" t="s">
        <v>3125</v>
      </c>
      <c r="NYJ29" s="64" t="s">
        <v>28</v>
      </c>
      <c r="NYK29" s="64" t="s">
        <v>3125</v>
      </c>
      <c r="NYL29" s="64" t="s">
        <v>28</v>
      </c>
      <c r="NYM29" s="64" t="s">
        <v>3125</v>
      </c>
      <c r="NYN29" s="64" t="s">
        <v>28</v>
      </c>
      <c r="NYO29" s="64" t="s">
        <v>3125</v>
      </c>
      <c r="NYP29" s="64" t="s">
        <v>28</v>
      </c>
      <c r="NYQ29" s="64" t="s">
        <v>3125</v>
      </c>
      <c r="NYR29" s="64" t="s">
        <v>28</v>
      </c>
      <c r="NYS29" s="64" t="s">
        <v>3125</v>
      </c>
      <c r="NYT29" s="64" t="s">
        <v>28</v>
      </c>
      <c r="NYU29" s="64" t="s">
        <v>3125</v>
      </c>
      <c r="NYV29" s="64" t="s">
        <v>28</v>
      </c>
      <c r="NYW29" s="64" t="s">
        <v>3125</v>
      </c>
      <c r="NYX29" s="64" t="s">
        <v>28</v>
      </c>
      <c r="NYY29" s="64" t="s">
        <v>3125</v>
      </c>
      <c r="NYZ29" s="64" t="s">
        <v>28</v>
      </c>
      <c r="NZA29" s="64" t="s">
        <v>3125</v>
      </c>
      <c r="NZB29" s="64" t="s">
        <v>28</v>
      </c>
      <c r="NZC29" s="64" t="s">
        <v>3125</v>
      </c>
      <c r="NZD29" s="64" t="s">
        <v>28</v>
      </c>
      <c r="NZE29" s="64" t="s">
        <v>3125</v>
      </c>
      <c r="NZF29" s="64" t="s">
        <v>28</v>
      </c>
      <c r="NZG29" s="64" t="s">
        <v>3125</v>
      </c>
      <c r="NZH29" s="64" t="s">
        <v>28</v>
      </c>
      <c r="NZI29" s="64" t="s">
        <v>3125</v>
      </c>
      <c r="NZJ29" s="64" t="s">
        <v>28</v>
      </c>
      <c r="NZK29" s="64" t="s">
        <v>3125</v>
      </c>
      <c r="NZL29" s="64" t="s">
        <v>28</v>
      </c>
      <c r="NZM29" s="64" t="s">
        <v>3125</v>
      </c>
      <c r="NZN29" s="64" t="s">
        <v>28</v>
      </c>
      <c r="NZO29" s="64" t="s">
        <v>3125</v>
      </c>
      <c r="NZP29" s="64" t="s">
        <v>28</v>
      </c>
      <c r="NZQ29" s="64" t="s">
        <v>3125</v>
      </c>
      <c r="NZR29" s="64" t="s">
        <v>28</v>
      </c>
      <c r="NZS29" s="64" t="s">
        <v>3125</v>
      </c>
      <c r="NZT29" s="64" t="s">
        <v>28</v>
      </c>
      <c r="NZU29" s="64" t="s">
        <v>3125</v>
      </c>
      <c r="NZV29" s="64" t="s">
        <v>28</v>
      </c>
      <c r="NZW29" s="64" t="s">
        <v>3125</v>
      </c>
      <c r="NZX29" s="64" t="s">
        <v>28</v>
      </c>
      <c r="NZY29" s="64" t="s">
        <v>3125</v>
      </c>
      <c r="NZZ29" s="64" t="s">
        <v>28</v>
      </c>
      <c r="OAA29" s="64" t="s">
        <v>3125</v>
      </c>
      <c r="OAB29" s="64" t="s">
        <v>28</v>
      </c>
      <c r="OAC29" s="64" t="s">
        <v>3125</v>
      </c>
      <c r="OAD29" s="64" t="s">
        <v>28</v>
      </c>
      <c r="OAE29" s="64" t="s">
        <v>3125</v>
      </c>
      <c r="OAF29" s="64" t="s">
        <v>28</v>
      </c>
      <c r="OAG29" s="64" t="s">
        <v>3125</v>
      </c>
      <c r="OAH29" s="64" t="s">
        <v>28</v>
      </c>
      <c r="OAI29" s="64" t="s">
        <v>3125</v>
      </c>
      <c r="OAJ29" s="64" t="s">
        <v>28</v>
      </c>
      <c r="OAK29" s="64" t="s">
        <v>3125</v>
      </c>
      <c r="OAL29" s="64" t="s">
        <v>28</v>
      </c>
      <c r="OAM29" s="64" t="s">
        <v>3125</v>
      </c>
      <c r="OAN29" s="64" t="s">
        <v>28</v>
      </c>
      <c r="OAO29" s="64" t="s">
        <v>3125</v>
      </c>
      <c r="OAP29" s="64" t="s">
        <v>28</v>
      </c>
      <c r="OAQ29" s="64" t="s">
        <v>3125</v>
      </c>
      <c r="OAR29" s="64" t="s">
        <v>28</v>
      </c>
      <c r="OAS29" s="64" t="s">
        <v>3125</v>
      </c>
      <c r="OAT29" s="64" t="s">
        <v>28</v>
      </c>
      <c r="OAU29" s="64" t="s">
        <v>3125</v>
      </c>
      <c r="OAV29" s="64" t="s">
        <v>28</v>
      </c>
      <c r="OAW29" s="64" t="s">
        <v>3125</v>
      </c>
      <c r="OAX29" s="64" t="s">
        <v>28</v>
      </c>
      <c r="OAY29" s="64" t="s">
        <v>3125</v>
      </c>
      <c r="OAZ29" s="64" t="s">
        <v>28</v>
      </c>
      <c r="OBA29" s="64" t="s">
        <v>3125</v>
      </c>
      <c r="OBB29" s="64" t="s">
        <v>28</v>
      </c>
      <c r="OBC29" s="64" t="s">
        <v>3125</v>
      </c>
      <c r="OBD29" s="64" t="s">
        <v>28</v>
      </c>
      <c r="OBE29" s="64" t="s">
        <v>3125</v>
      </c>
      <c r="OBF29" s="64" t="s">
        <v>28</v>
      </c>
      <c r="OBG29" s="64" t="s">
        <v>3125</v>
      </c>
      <c r="OBH29" s="64" t="s">
        <v>28</v>
      </c>
      <c r="OBI29" s="64" t="s">
        <v>3125</v>
      </c>
      <c r="OBJ29" s="64" t="s">
        <v>28</v>
      </c>
      <c r="OBK29" s="64" t="s">
        <v>3125</v>
      </c>
      <c r="OBL29" s="64" t="s">
        <v>28</v>
      </c>
      <c r="OBM29" s="64" t="s">
        <v>3125</v>
      </c>
      <c r="OBN29" s="64" t="s">
        <v>28</v>
      </c>
      <c r="OBO29" s="64" t="s">
        <v>3125</v>
      </c>
      <c r="OBP29" s="64" t="s">
        <v>28</v>
      </c>
      <c r="OBQ29" s="64" t="s">
        <v>3125</v>
      </c>
      <c r="OBR29" s="64" t="s">
        <v>28</v>
      </c>
      <c r="OBS29" s="64" t="s">
        <v>3125</v>
      </c>
      <c r="OBT29" s="64" t="s">
        <v>28</v>
      </c>
      <c r="OBU29" s="64" t="s">
        <v>3125</v>
      </c>
      <c r="OBV29" s="64" t="s">
        <v>28</v>
      </c>
      <c r="OBW29" s="64" t="s">
        <v>3125</v>
      </c>
      <c r="OBX29" s="64" t="s">
        <v>28</v>
      </c>
      <c r="OBY29" s="64" t="s">
        <v>3125</v>
      </c>
      <c r="OBZ29" s="64" t="s">
        <v>28</v>
      </c>
      <c r="OCA29" s="64" t="s">
        <v>3125</v>
      </c>
      <c r="OCB29" s="64" t="s">
        <v>28</v>
      </c>
      <c r="OCC29" s="64" t="s">
        <v>3125</v>
      </c>
      <c r="OCD29" s="64" t="s">
        <v>28</v>
      </c>
      <c r="OCE29" s="64" t="s">
        <v>3125</v>
      </c>
      <c r="OCF29" s="64" t="s">
        <v>28</v>
      </c>
      <c r="OCG29" s="64" t="s">
        <v>3125</v>
      </c>
      <c r="OCH29" s="64" t="s">
        <v>28</v>
      </c>
      <c r="OCI29" s="64" t="s">
        <v>3125</v>
      </c>
      <c r="OCJ29" s="64" t="s">
        <v>28</v>
      </c>
      <c r="OCK29" s="64" t="s">
        <v>3125</v>
      </c>
      <c r="OCL29" s="64" t="s">
        <v>28</v>
      </c>
      <c r="OCM29" s="64" t="s">
        <v>3125</v>
      </c>
      <c r="OCN29" s="64" t="s">
        <v>28</v>
      </c>
      <c r="OCO29" s="64" t="s">
        <v>3125</v>
      </c>
      <c r="OCP29" s="64" t="s">
        <v>28</v>
      </c>
      <c r="OCQ29" s="64" t="s">
        <v>3125</v>
      </c>
      <c r="OCR29" s="64" t="s">
        <v>28</v>
      </c>
      <c r="OCS29" s="64" t="s">
        <v>3125</v>
      </c>
      <c r="OCT29" s="64" t="s">
        <v>28</v>
      </c>
      <c r="OCU29" s="64" t="s">
        <v>3125</v>
      </c>
      <c r="OCV29" s="64" t="s">
        <v>28</v>
      </c>
      <c r="OCW29" s="64" t="s">
        <v>3125</v>
      </c>
      <c r="OCX29" s="64" t="s">
        <v>28</v>
      </c>
      <c r="OCY29" s="64" t="s">
        <v>3125</v>
      </c>
      <c r="OCZ29" s="64" t="s">
        <v>28</v>
      </c>
      <c r="ODA29" s="64" t="s">
        <v>3125</v>
      </c>
      <c r="ODB29" s="64" t="s">
        <v>28</v>
      </c>
      <c r="ODC29" s="64" t="s">
        <v>3125</v>
      </c>
      <c r="ODD29" s="64" t="s">
        <v>28</v>
      </c>
      <c r="ODE29" s="64" t="s">
        <v>3125</v>
      </c>
      <c r="ODF29" s="64" t="s">
        <v>28</v>
      </c>
      <c r="ODG29" s="64" t="s">
        <v>3125</v>
      </c>
      <c r="ODH29" s="64" t="s">
        <v>28</v>
      </c>
      <c r="ODI29" s="64" t="s">
        <v>3125</v>
      </c>
      <c r="ODJ29" s="64" t="s">
        <v>28</v>
      </c>
      <c r="ODK29" s="64" t="s">
        <v>3125</v>
      </c>
      <c r="ODL29" s="64" t="s">
        <v>28</v>
      </c>
      <c r="ODM29" s="64" t="s">
        <v>3125</v>
      </c>
      <c r="ODN29" s="64" t="s">
        <v>28</v>
      </c>
      <c r="ODO29" s="64" t="s">
        <v>3125</v>
      </c>
      <c r="ODP29" s="64" t="s">
        <v>28</v>
      </c>
      <c r="ODQ29" s="64" t="s">
        <v>3125</v>
      </c>
      <c r="ODR29" s="64" t="s">
        <v>28</v>
      </c>
      <c r="ODS29" s="64" t="s">
        <v>3125</v>
      </c>
      <c r="ODT29" s="64" t="s">
        <v>28</v>
      </c>
      <c r="ODU29" s="64" t="s">
        <v>3125</v>
      </c>
      <c r="ODV29" s="64" t="s">
        <v>28</v>
      </c>
      <c r="ODW29" s="64" t="s">
        <v>3125</v>
      </c>
      <c r="ODX29" s="64" t="s">
        <v>28</v>
      </c>
      <c r="ODY29" s="64" t="s">
        <v>3125</v>
      </c>
      <c r="ODZ29" s="64" t="s">
        <v>28</v>
      </c>
      <c r="OEA29" s="64" t="s">
        <v>3125</v>
      </c>
      <c r="OEB29" s="64" t="s">
        <v>28</v>
      </c>
      <c r="OEC29" s="64" t="s">
        <v>3125</v>
      </c>
      <c r="OED29" s="64" t="s">
        <v>28</v>
      </c>
      <c r="OEE29" s="64" t="s">
        <v>3125</v>
      </c>
      <c r="OEF29" s="64" t="s">
        <v>28</v>
      </c>
      <c r="OEG29" s="64" t="s">
        <v>3125</v>
      </c>
      <c r="OEH29" s="64" t="s">
        <v>28</v>
      </c>
      <c r="OEI29" s="64" t="s">
        <v>3125</v>
      </c>
      <c r="OEJ29" s="64" t="s">
        <v>28</v>
      </c>
      <c r="OEK29" s="64" t="s">
        <v>3125</v>
      </c>
      <c r="OEL29" s="64" t="s">
        <v>28</v>
      </c>
      <c r="OEM29" s="64" t="s">
        <v>3125</v>
      </c>
      <c r="OEN29" s="64" t="s">
        <v>28</v>
      </c>
      <c r="OEO29" s="64" t="s">
        <v>3125</v>
      </c>
      <c r="OEP29" s="64" t="s">
        <v>28</v>
      </c>
      <c r="OEQ29" s="64" t="s">
        <v>3125</v>
      </c>
      <c r="OER29" s="64" t="s">
        <v>28</v>
      </c>
      <c r="OES29" s="64" t="s">
        <v>3125</v>
      </c>
      <c r="OET29" s="64" t="s">
        <v>28</v>
      </c>
      <c r="OEU29" s="64" t="s">
        <v>3125</v>
      </c>
      <c r="OEV29" s="64" t="s">
        <v>28</v>
      </c>
      <c r="OEW29" s="64" t="s">
        <v>3125</v>
      </c>
      <c r="OEX29" s="64" t="s">
        <v>28</v>
      </c>
      <c r="OEY29" s="64" t="s">
        <v>3125</v>
      </c>
      <c r="OEZ29" s="64" t="s">
        <v>28</v>
      </c>
      <c r="OFA29" s="64" t="s">
        <v>3125</v>
      </c>
      <c r="OFB29" s="64" t="s">
        <v>28</v>
      </c>
      <c r="OFC29" s="64" t="s">
        <v>3125</v>
      </c>
      <c r="OFD29" s="64" t="s">
        <v>28</v>
      </c>
      <c r="OFE29" s="64" t="s">
        <v>3125</v>
      </c>
      <c r="OFF29" s="64" t="s">
        <v>28</v>
      </c>
      <c r="OFG29" s="64" t="s">
        <v>3125</v>
      </c>
      <c r="OFH29" s="64" t="s">
        <v>28</v>
      </c>
      <c r="OFI29" s="64" t="s">
        <v>3125</v>
      </c>
      <c r="OFJ29" s="64" t="s">
        <v>28</v>
      </c>
      <c r="OFK29" s="64" t="s">
        <v>3125</v>
      </c>
      <c r="OFL29" s="64" t="s">
        <v>28</v>
      </c>
      <c r="OFM29" s="64" t="s">
        <v>3125</v>
      </c>
      <c r="OFN29" s="64" t="s">
        <v>28</v>
      </c>
      <c r="OFO29" s="64" t="s">
        <v>3125</v>
      </c>
      <c r="OFP29" s="64" t="s">
        <v>28</v>
      </c>
      <c r="OFQ29" s="64" t="s">
        <v>3125</v>
      </c>
      <c r="OFR29" s="64" t="s">
        <v>28</v>
      </c>
      <c r="OFS29" s="64" t="s">
        <v>3125</v>
      </c>
      <c r="OFT29" s="64" t="s">
        <v>28</v>
      </c>
      <c r="OFU29" s="64" t="s">
        <v>3125</v>
      </c>
      <c r="OFV29" s="64" t="s">
        <v>28</v>
      </c>
      <c r="OFW29" s="64" t="s">
        <v>3125</v>
      </c>
      <c r="OFX29" s="64" t="s">
        <v>28</v>
      </c>
      <c r="OFY29" s="64" t="s">
        <v>3125</v>
      </c>
      <c r="OFZ29" s="64" t="s">
        <v>28</v>
      </c>
      <c r="OGA29" s="64" t="s">
        <v>3125</v>
      </c>
      <c r="OGB29" s="64" t="s">
        <v>28</v>
      </c>
      <c r="OGC29" s="64" t="s">
        <v>3125</v>
      </c>
      <c r="OGD29" s="64" t="s">
        <v>28</v>
      </c>
      <c r="OGE29" s="64" t="s">
        <v>3125</v>
      </c>
      <c r="OGF29" s="64" t="s">
        <v>28</v>
      </c>
      <c r="OGG29" s="64" t="s">
        <v>3125</v>
      </c>
      <c r="OGH29" s="64" t="s">
        <v>28</v>
      </c>
      <c r="OGI29" s="64" t="s">
        <v>3125</v>
      </c>
      <c r="OGJ29" s="64" t="s">
        <v>28</v>
      </c>
      <c r="OGK29" s="64" t="s">
        <v>3125</v>
      </c>
      <c r="OGL29" s="64" t="s">
        <v>28</v>
      </c>
      <c r="OGM29" s="64" t="s">
        <v>3125</v>
      </c>
      <c r="OGN29" s="64" t="s">
        <v>28</v>
      </c>
      <c r="OGO29" s="64" t="s">
        <v>3125</v>
      </c>
      <c r="OGP29" s="64" t="s">
        <v>28</v>
      </c>
      <c r="OGQ29" s="64" t="s">
        <v>3125</v>
      </c>
      <c r="OGR29" s="64" t="s">
        <v>28</v>
      </c>
      <c r="OGS29" s="64" t="s">
        <v>3125</v>
      </c>
      <c r="OGT29" s="64" t="s">
        <v>28</v>
      </c>
      <c r="OGU29" s="64" t="s">
        <v>3125</v>
      </c>
      <c r="OGV29" s="64" t="s">
        <v>28</v>
      </c>
      <c r="OGW29" s="64" t="s">
        <v>3125</v>
      </c>
      <c r="OGX29" s="64" t="s">
        <v>28</v>
      </c>
      <c r="OGY29" s="64" t="s">
        <v>3125</v>
      </c>
      <c r="OGZ29" s="64" t="s">
        <v>28</v>
      </c>
      <c r="OHA29" s="64" t="s">
        <v>3125</v>
      </c>
      <c r="OHB29" s="64" t="s">
        <v>28</v>
      </c>
      <c r="OHC29" s="64" t="s">
        <v>3125</v>
      </c>
      <c r="OHD29" s="64" t="s">
        <v>28</v>
      </c>
      <c r="OHE29" s="64" t="s">
        <v>3125</v>
      </c>
      <c r="OHF29" s="64" t="s">
        <v>28</v>
      </c>
      <c r="OHG29" s="64" t="s">
        <v>3125</v>
      </c>
      <c r="OHH29" s="64" t="s">
        <v>28</v>
      </c>
      <c r="OHI29" s="64" t="s">
        <v>3125</v>
      </c>
      <c r="OHJ29" s="64" t="s">
        <v>28</v>
      </c>
      <c r="OHK29" s="64" t="s">
        <v>3125</v>
      </c>
      <c r="OHL29" s="64" t="s">
        <v>28</v>
      </c>
      <c r="OHM29" s="64" t="s">
        <v>3125</v>
      </c>
      <c r="OHN29" s="64" t="s">
        <v>28</v>
      </c>
      <c r="OHO29" s="64" t="s">
        <v>3125</v>
      </c>
      <c r="OHP29" s="64" t="s">
        <v>28</v>
      </c>
      <c r="OHQ29" s="64" t="s">
        <v>3125</v>
      </c>
      <c r="OHR29" s="64" t="s">
        <v>28</v>
      </c>
      <c r="OHS29" s="64" t="s">
        <v>3125</v>
      </c>
      <c r="OHT29" s="64" t="s">
        <v>28</v>
      </c>
      <c r="OHU29" s="64" t="s">
        <v>3125</v>
      </c>
      <c r="OHV29" s="64" t="s">
        <v>28</v>
      </c>
      <c r="OHW29" s="64" t="s">
        <v>3125</v>
      </c>
      <c r="OHX29" s="64" t="s">
        <v>28</v>
      </c>
      <c r="OHY29" s="64" t="s">
        <v>3125</v>
      </c>
      <c r="OHZ29" s="64" t="s">
        <v>28</v>
      </c>
      <c r="OIA29" s="64" t="s">
        <v>3125</v>
      </c>
      <c r="OIB29" s="64" t="s">
        <v>28</v>
      </c>
      <c r="OIC29" s="64" t="s">
        <v>3125</v>
      </c>
      <c r="OID29" s="64" t="s">
        <v>28</v>
      </c>
      <c r="OIE29" s="64" t="s">
        <v>3125</v>
      </c>
      <c r="OIF29" s="64" t="s">
        <v>28</v>
      </c>
      <c r="OIG29" s="64" t="s">
        <v>3125</v>
      </c>
      <c r="OIH29" s="64" t="s">
        <v>28</v>
      </c>
      <c r="OII29" s="64" t="s">
        <v>3125</v>
      </c>
      <c r="OIJ29" s="64" t="s">
        <v>28</v>
      </c>
      <c r="OIK29" s="64" t="s">
        <v>3125</v>
      </c>
      <c r="OIL29" s="64" t="s">
        <v>28</v>
      </c>
      <c r="OIM29" s="64" t="s">
        <v>3125</v>
      </c>
      <c r="OIN29" s="64" t="s">
        <v>28</v>
      </c>
      <c r="OIO29" s="64" t="s">
        <v>3125</v>
      </c>
      <c r="OIP29" s="64" t="s">
        <v>28</v>
      </c>
      <c r="OIQ29" s="64" t="s">
        <v>3125</v>
      </c>
      <c r="OIR29" s="64" t="s">
        <v>28</v>
      </c>
      <c r="OIS29" s="64" t="s">
        <v>3125</v>
      </c>
      <c r="OIT29" s="64" t="s">
        <v>28</v>
      </c>
      <c r="OIU29" s="64" t="s">
        <v>3125</v>
      </c>
      <c r="OIV29" s="64" t="s">
        <v>28</v>
      </c>
      <c r="OIW29" s="64" t="s">
        <v>3125</v>
      </c>
      <c r="OIX29" s="64" t="s">
        <v>28</v>
      </c>
      <c r="OIY29" s="64" t="s">
        <v>3125</v>
      </c>
      <c r="OIZ29" s="64" t="s">
        <v>28</v>
      </c>
      <c r="OJA29" s="64" t="s">
        <v>3125</v>
      </c>
      <c r="OJB29" s="64" t="s">
        <v>28</v>
      </c>
      <c r="OJC29" s="64" t="s">
        <v>3125</v>
      </c>
      <c r="OJD29" s="64" t="s">
        <v>28</v>
      </c>
      <c r="OJE29" s="64" t="s">
        <v>3125</v>
      </c>
      <c r="OJF29" s="64" t="s">
        <v>28</v>
      </c>
      <c r="OJG29" s="64" t="s">
        <v>3125</v>
      </c>
      <c r="OJH29" s="64" t="s">
        <v>28</v>
      </c>
      <c r="OJI29" s="64" t="s">
        <v>3125</v>
      </c>
      <c r="OJJ29" s="64" t="s">
        <v>28</v>
      </c>
      <c r="OJK29" s="64" t="s">
        <v>3125</v>
      </c>
      <c r="OJL29" s="64" t="s">
        <v>28</v>
      </c>
      <c r="OJM29" s="64" t="s">
        <v>3125</v>
      </c>
      <c r="OJN29" s="64" t="s">
        <v>28</v>
      </c>
      <c r="OJO29" s="64" t="s">
        <v>3125</v>
      </c>
      <c r="OJP29" s="64" t="s">
        <v>28</v>
      </c>
      <c r="OJQ29" s="64" t="s">
        <v>3125</v>
      </c>
      <c r="OJR29" s="64" t="s">
        <v>28</v>
      </c>
      <c r="OJS29" s="64" t="s">
        <v>3125</v>
      </c>
      <c r="OJT29" s="64" t="s">
        <v>28</v>
      </c>
      <c r="OJU29" s="64" t="s">
        <v>3125</v>
      </c>
      <c r="OJV29" s="64" t="s">
        <v>28</v>
      </c>
      <c r="OJW29" s="64" t="s">
        <v>3125</v>
      </c>
      <c r="OJX29" s="64" t="s">
        <v>28</v>
      </c>
      <c r="OJY29" s="64" t="s">
        <v>3125</v>
      </c>
      <c r="OJZ29" s="64" t="s">
        <v>28</v>
      </c>
      <c r="OKA29" s="64" t="s">
        <v>3125</v>
      </c>
      <c r="OKB29" s="64" t="s">
        <v>28</v>
      </c>
      <c r="OKC29" s="64" t="s">
        <v>3125</v>
      </c>
      <c r="OKD29" s="64" t="s">
        <v>28</v>
      </c>
      <c r="OKE29" s="64" t="s">
        <v>3125</v>
      </c>
      <c r="OKF29" s="64" t="s">
        <v>28</v>
      </c>
      <c r="OKG29" s="64" t="s">
        <v>3125</v>
      </c>
      <c r="OKH29" s="64" t="s">
        <v>28</v>
      </c>
      <c r="OKI29" s="64" t="s">
        <v>3125</v>
      </c>
      <c r="OKJ29" s="64" t="s">
        <v>28</v>
      </c>
      <c r="OKK29" s="64" t="s">
        <v>3125</v>
      </c>
      <c r="OKL29" s="64" t="s">
        <v>28</v>
      </c>
      <c r="OKM29" s="64" t="s">
        <v>3125</v>
      </c>
      <c r="OKN29" s="64" t="s">
        <v>28</v>
      </c>
      <c r="OKO29" s="64" t="s">
        <v>3125</v>
      </c>
      <c r="OKP29" s="64" t="s">
        <v>28</v>
      </c>
      <c r="OKQ29" s="64" t="s">
        <v>3125</v>
      </c>
      <c r="OKR29" s="64" t="s">
        <v>28</v>
      </c>
      <c r="OKS29" s="64" t="s">
        <v>3125</v>
      </c>
      <c r="OKT29" s="64" t="s">
        <v>28</v>
      </c>
      <c r="OKU29" s="64" t="s">
        <v>3125</v>
      </c>
      <c r="OKV29" s="64" t="s">
        <v>28</v>
      </c>
      <c r="OKW29" s="64" t="s">
        <v>3125</v>
      </c>
      <c r="OKX29" s="64" t="s">
        <v>28</v>
      </c>
      <c r="OKY29" s="64" t="s">
        <v>3125</v>
      </c>
      <c r="OKZ29" s="64" t="s">
        <v>28</v>
      </c>
      <c r="OLA29" s="64" t="s">
        <v>3125</v>
      </c>
      <c r="OLB29" s="64" t="s">
        <v>28</v>
      </c>
      <c r="OLC29" s="64" t="s">
        <v>3125</v>
      </c>
      <c r="OLD29" s="64" t="s">
        <v>28</v>
      </c>
      <c r="OLE29" s="64" t="s">
        <v>3125</v>
      </c>
      <c r="OLF29" s="64" t="s">
        <v>28</v>
      </c>
      <c r="OLG29" s="64" t="s">
        <v>3125</v>
      </c>
      <c r="OLH29" s="64" t="s">
        <v>28</v>
      </c>
      <c r="OLI29" s="64" t="s">
        <v>3125</v>
      </c>
      <c r="OLJ29" s="64" t="s">
        <v>28</v>
      </c>
      <c r="OLK29" s="64" t="s">
        <v>3125</v>
      </c>
      <c r="OLL29" s="64" t="s">
        <v>28</v>
      </c>
      <c r="OLM29" s="64" t="s">
        <v>3125</v>
      </c>
      <c r="OLN29" s="64" t="s">
        <v>28</v>
      </c>
      <c r="OLO29" s="64" t="s">
        <v>3125</v>
      </c>
      <c r="OLP29" s="64" t="s">
        <v>28</v>
      </c>
      <c r="OLQ29" s="64" t="s">
        <v>3125</v>
      </c>
      <c r="OLR29" s="64" t="s">
        <v>28</v>
      </c>
      <c r="OLS29" s="64" t="s">
        <v>3125</v>
      </c>
      <c r="OLT29" s="64" t="s">
        <v>28</v>
      </c>
      <c r="OLU29" s="64" t="s">
        <v>3125</v>
      </c>
      <c r="OLV29" s="64" t="s">
        <v>28</v>
      </c>
      <c r="OLW29" s="64" t="s">
        <v>3125</v>
      </c>
      <c r="OLX29" s="64" t="s">
        <v>28</v>
      </c>
      <c r="OLY29" s="64" t="s">
        <v>3125</v>
      </c>
      <c r="OLZ29" s="64" t="s">
        <v>28</v>
      </c>
      <c r="OMA29" s="64" t="s">
        <v>3125</v>
      </c>
      <c r="OMB29" s="64" t="s">
        <v>28</v>
      </c>
      <c r="OMC29" s="64" t="s">
        <v>3125</v>
      </c>
      <c r="OMD29" s="64" t="s">
        <v>28</v>
      </c>
      <c r="OME29" s="64" t="s">
        <v>3125</v>
      </c>
      <c r="OMF29" s="64" t="s">
        <v>28</v>
      </c>
      <c r="OMG29" s="64" t="s">
        <v>3125</v>
      </c>
      <c r="OMH29" s="64" t="s">
        <v>28</v>
      </c>
      <c r="OMI29" s="64" t="s">
        <v>3125</v>
      </c>
      <c r="OMJ29" s="64" t="s">
        <v>28</v>
      </c>
      <c r="OMK29" s="64" t="s">
        <v>3125</v>
      </c>
      <c r="OML29" s="64" t="s">
        <v>28</v>
      </c>
      <c r="OMM29" s="64" t="s">
        <v>3125</v>
      </c>
      <c r="OMN29" s="64" t="s">
        <v>28</v>
      </c>
      <c r="OMO29" s="64" t="s">
        <v>3125</v>
      </c>
      <c r="OMP29" s="64" t="s">
        <v>28</v>
      </c>
      <c r="OMQ29" s="64" t="s">
        <v>3125</v>
      </c>
      <c r="OMR29" s="64" t="s">
        <v>28</v>
      </c>
      <c r="OMS29" s="64" t="s">
        <v>3125</v>
      </c>
      <c r="OMT29" s="64" t="s">
        <v>28</v>
      </c>
      <c r="OMU29" s="64" t="s">
        <v>3125</v>
      </c>
      <c r="OMV29" s="64" t="s">
        <v>28</v>
      </c>
      <c r="OMW29" s="64" t="s">
        <v>3125</v>
      </c>
      <c r="OMX29" s="64" t="s">
        <v>28</v>
      </c>
      <c r="OMY29" s="64" t="s">
        <v>3125</v>
      </c>
      <c r="OMZ29" s="64" t="s">
        <v>28</v>
      </c>
      <c r="ONA29" s="64" t="s">
        <v>3125</v>
      </c>
      <c r="ONB29" s="64" t="s">
        <v>28</v>
      </c>
      <c r="ONC29" s="64" t="s">
        <v>3125</v>
      </c>
      <c r="OND29" s="64" t="s">
        <v>28</v>
      </c>
      <c r="ONE29" s="64" t="s">
        <v>3125</v>
      </c>
      <c r="ONF29" s="64" t="s">
        <v>28</v>
      </c>
      <c r="ONG29" s="64" t="s">
        <v>3125</v>
      </c>
      <c r="ONH29" s="64" t="s">
        <v>28</v>
      </c>
      <c r="ONI29" s="64" t="s">
        <v>3125</v>
      </c>
      <c r="ONJ29" s="64" t="s">
        <v>28</v>
      </c>
      <c r="ONK29" s="64" t="s">
        <v>3125</v>
      </c>
      <c r="ONL29" s="64" t="s">
        <v>28</v>
      </c>
      <c r="ONM29" s="64" t="s">
        <v>3125</v>
      </c>
      <c r="ONN29" s="64" t="s">
        <v>28</v>
      </c>
      <c r="ONO29" s="64" t="s">
        <v>3125</v>
      </c>
      <c r="ONP29" s="64" t="s">
        <v>28</v>
      </c>
      <c r="ONQ29" s="64" t="s">
        <v>3125</v>
      </c>
      <c r="ONR29" s="64" t="s">
        <v>28</v>
      </c>
      <c r="ONS29" s="64" t="s">
        <v>3125</v>
      </c>
      <c r="ONT29" s="64" t="s">
        <v>28</v>
      </c>
      <c r="ONU29" s="64" t="s">
        <v>3125</v>
      </c>
      <c r="ONV29" s="64" t="s">
        <v>28</v>
      </c>
      <c r="ONW29" s="64" t="s">
        <v>3125</v>
      </c>
      <c r="ONX29" s="64" t="s">
        <v>28</v>
      </c>
      <c r="ONY29" s="64" t="s">
        <v>3125</v>
      </c>
      <c r="ONZ29" s="64" t="s">
        <v>28</v>
      </c>
      <c r="OOA29" s="64" t="s">
        <v>3125</v>
      </c>
      <c r="OOB29" s="64" t="s">
        <v>28</v>
      </c>
      <c r="OOC29" s="64" t="s">
        <v>3125</v>
      </c>
      <c r="OOD29" s="64" t="s">
        <v>28</v>
      </c>
      <c r="OOE29" s="64" t="s">
        <v>3125</v>
      </c>
      <c r="OOF29" s="64" t="s">
        <v>28</v>
      </c>
      <c r="OOG29" s="64" t="s">
        <v>3125</v>
      </c>
      <c r="OOH29" s="64" t="s">
        <v>28</v>
      </c>
      <c r="OOI29" s="64" t="s">
        <v>3125</v>
      </c>
      <c r="OOJ29" s="64" t="s">
        <v>28</v>
      </c>
      <c r="OOK29" s="64" t="s">
        <v>3125</v>
      </c>
      <c r="OOL29" s="64" t="s">
        <v>28</v>
      </c>
      <c r="OOM29" s="64" t="s">
        <v>3125</v>
      </c>
      <c r="OON29" s="64" t="s">
        <v>28</v>
      </c>
      <c r="OOO29" s="64" t="s">
        <v>3125</v>
      </c>
      <c r="OOP29" s="64" t="s">
        <v>28</v>
      </c>
      <c r="OOQ29" s="64" t="s">
        <v>3125</v>
      </c>
      <c r="OOR29" s="64" t="s">
        <v>28</v>
      </c>
      <c r="OOS29" s="64" t="s">
        <v>3125</v>
      </c>
      <c r="OOT29" s="64" t="s">
        <v>28</v>
      </c>
      <c r="OOU29" s="64" t="s">
        <v>3125</v>
      </c>
      <c r="OOV29" s="64" t="s">
        <v>28</v>
      </c>
      <c r="OOW29" s="64" t="s">
        <v>3125</v>
      </c>
      <c r="OOX29" s="64" t="s">
        <v>28</v>
      </c>
      <c r="OOY29" s="64" t="s">
        <v>3125</v>
      </c>
      <c r="OOZ29" s="64" t="s">
        <v>28</v>
      </c>
      <c r="OPA29" s="64" t="s">
        <v>3125</v>
      </c>
      <c r="OPB29" s="64" t="s">
        <v>28</v>
      </c>
      <c r="OPC29" s="64" t="s">
        <v>3125</v>
      </c>
      <c r="OPD29" s="64" t="s">
        <v>28</v>
      </c>
      <c r="OPE29" s="64" t="s">
        <v>3125</v>
      </c>
      <c r="OPF29" s="64" t="s">
        <v>28</v>
      </c>
      <c r="OPG29" s="64" t="s">
        <v>3125</v>
      </c>
      <c r="OPH29" s="64" t="s">
        <v>28</v>
      </c>
      <c r="OPI29" s="64" t="s">
        <v>3125</v>
      </c>
      <c r="OPJ29" s="64" t="s">
        <v>28</v>
      </c>
      <c r="OPK29" s="64" t="s">
        <v>3125</v>
      </c>
      <c r="OPL29" s="64" t="s">
        <v>28</v>
      </c>
      <c r="OPM29" s="64" t="s">
        <v>3125</v>
      </c>
      <c r="OPN29" s="64" t="s">
        <v>28</v>
      </c>
      <c r="OPO29" s="64" t="s">
        <v>3125</v>
      </c>
      <c r="OPP29" s="64" t="s">
        <v>28</v>
      </c>
      <c r="OPQ29" s="64" t="s">
        <v>3125</v>
      </c>
      <c r="OPR29" s="64" t="s">
        <v>28</v>
      </c>
      <c r="OPS29" s="64" t="s">
        <v>3125</v>
      </c>
      <c r="OPT29" s="64" t="s">
        <v>28</v>
      </c>
      <c r="OPU29" s="64" t="s">
        <v>3125</v>
      </c>
      <c r="OPV29" s="64" t="s">
        <v>28</v>
      </c>
      <c r="OPW29" s="64" t="s">
        <v>3125</v>
      </c>
      <c r="OPX29" s="64" t="s">
        <v>28</v>
      </c>
      <c r="OPY29" s="64" t="s">
        <v>3125</v>
      </c>
      <c r="OPZ29" s="64" t="s">
        <v>28</v>
      </c>
      <c r="OQA29" s="64" t="s">
        <v>3125</v>
      </c>
      <c r="OQB29" s="64" t="s">
        <v>28</v>
      </c>
      <c r="OQC29" s="64" t="s">
        <v>3125</v>
      </c>
      <c r="OQD29" s="64" t="s">
        <v>28</v>
      </c>
      <c r="OQE29" s="64" t="s">
        <v>3125</v>
      </c>
      <c r="OQF29" s="64" t="s">
        <v>28</v>
      </c>
      <c r="OQG29" s="64" t="s">
        <v>3125</v>
      </c>
      <c r="OQH29" s="64" t="s">
        <v>28</v>
      </c>
      <c r="OQI29" s="64" t="s">
        <v>3125</v>
      </c>
      <c r="OQJ29" s="64" t="s">
        <v>28</v>
      </c>
      <c r="OQK29" s="64" t="s">
        <v>3125</v>
      </c>
      <c r="OQL29" s="64" t="s">
        <v>28</v>
      </c>
      <c r="OQM29" s="64" t="s">
        <v>3125</v>
      </c>
      <c r="OQN29" s="64" t="s">
        <v>28</v>
      </c>
      <c r="OQO29" s="64" t="s">
        <v>3125</v>
      </c>
      <c r="OQP29" s="64" t="s">
        <v>28</v>
      </c>
      <c r="OQQ29" s="64" t="s">
        <v>3125</v>
      </c>
      <c r="OQR29" s="64" t="s">
        <v>28</v>
      </c>
      <c r="OQS29" s="64" t="s">
        <v>3125</v>
      </c>
      <c r="OQT29" s="64" t="s">
        <v>28</v>
      </c>
      <c r="OQU29" s="64" t="s">
        <v>3125</v>
      </c>
      <c r="OQV29" s="64" t="s">
        <v>28</v>
      </c>
      <c r="OQW29" s="64" t="s">
        <v>3125</v>
      </c>
      <c r="OQX29" s="64" t="s">
        <v>28</v>
      </c>
      <c r="OQY29" s="64" t="s">
        <v>3125</v>
      </c>
      <c r="OQZ29" s="64" t="s">
        <v>28</v>
      </c>
      <c r="ORA29" s="64" t="s">
        <v>3125</v>
      </c>
      <c r="ORB29" s="64" t="s">
        <v>28</v>
      </c>
      <c r="ORC29" s="64" t="s">
        <v>3125</v>
      </c>
      <c r="ORD29" s="64" t="s">
        <v>28</v>
      </c>
      <c r="ORE29" s="64" t="s">
        <v>3125</v>
      </c>
      <c r="ORF29" s="64" t="s">
        <v>28</v>
      </c>
      <c r="ORG29" s="64" t="s">
        <v>3125</v>
      </c>
      <c r="ORH29" s="64" t="s">
        <v>28</v>
      </c>
      <c r="ORI29" s="64" t="s">
        <v>3125</v>
      </c>
      <c r="ORJ29" s="64" t="s">
        <v>28</v>
      </c>
      <c r="ORK29" s="64" t="s">
        <v>3125</v>
      </c>
      <c r="ORL29" s="64" t="s">
        <v>28</v>
      </c>
      <c r="ORM29" s="64" t="s">
        <v>3125</v>
      </c>
      <c r="ORN29" s="64" t="s">
        <v>28</v>
      </c>
      <c r="ORO29" s="64" t="s">
        <v>3125</v>
      </c>
      <c r="ORP29" s="64" t="s">
        <v>28</v>
      </c>
      <c r="ORQ29" s="64" t="s">
        <v>3125</v>
      </c>
      <c r="ORR29" s="64" t="s">
        <v>28</v>
      </c>
      <c r="ORS29" s="64" t="s">
        <v>3125</v>
      </c>
      <c r="ORT29" s="64" t="s">
        <v>28</v>
      </c>
      <c r="ORU29" s="64" t="s">
        <v>3125</v>
      </c>
      <c r="ORV29" s="64" t="s">
        <v>28</v>
      </c>
      <c r="ORW29" s="64" t="s">
        <v>3125</v>
      </c>
      <c r="ORX29" s="64" t="s">
        <v>28</v>
      </c>
      <c r="ORY29" s="64" t="s">
        <v>3125</v>
      </c>
      <c r="ORZ29" s="64" t="s">
        <v>28</v>
      </c>
      <c r="OSA29" s="64" t="s">
        <v>3125</v>
      </c>
      <c r="OSB29" s="64" t="s">
        <v>28</v>
      </c>
      <c r="OSC29" s="64" t="s">
        <v>3125</v>
      </c>
      <c r="OSD29" s="64" t="s">
        <v>28</v>
      </c>
      <c r="OSE29" s="64" t="s">
        <v>3125</v>
      </c>
      <c r="OSF29" s="64" t="s">
        <v>28</v>
      </c>
      <c r="OSG29" s="64" t="s">
        <v>3125</v>
      </c>
      <c r="OSH29" s="64" t="s">
        <v>28</v>
      </c>
      <c r="OSI29" s="64" t="s">
        <v>3125</v>
      </c>
      <c r="OSJ29" s="64" t="s">
        <v>28</v>
      </c>
      <c r="OSK29" s="64" t="s">
        <v>3125</v>
      </c>
      <c r="OSL29" s="64" t="s">
        <v>28</v>
      </c>
      <c r="OSM29" s="64" t="s">
        <v>3125</v>
      </c>
      <c r="OSN29" s="64" t="s">
        <v>28</v>
      </c>
      <c r="OSO29" s="64" t="s">
        <v>3125</v>
      </c>
      <c r="OSP29" s="64" t="s">
        <v>28</v>
      </c>
      <c r="OSQ29" s="64" t="s">
        <v>3125</v>
      </c>
      <c r="OSR29" s="64" t="s">
        <v>28</v>
      </c>
      <c r="OSS29" s="64" t="s">
        <v>3125</v>
      </c>
      <c r="OST29" s="64" t="s">
        <v>28</v>
      </c>
      <c r="OSU29" s="64" t="s">
        <v>3125</v>
      </c>
      <c r="OSV29" s="64" t="s">
        <v>28</v>
      </c>
      <c r="OSW29" s="64" t="s">
        <v>3125</v>
      </c>
      <c r="OSX29" s="64" t="s">
        <v>28</v>
      </c>
      <c r="OSY29" s="64" t="s">
        <v>3125</v>
      </c>
      <c r="OSZ29" s="64" t="s">
        <v>28</v>
      </c>
      <c r="OTA29" s="64" t="s">
        <v>3125</v>
      </c>
      <c r="OTB29" s="64" t="s">
        <v>28</v>
      </c>
      <c r="OTC29" s="64" t="s">
        <v>3125</v>
      </c>
      <c r="OTD29" s="64" t="s">
        <v>28</v>
      </c>
      <c r="OTE29" s="64" t="s">
        <v>3125</v>
      </c>
      <c r="OTF29" s="64" t="s">
        <v>28</v>
      </c>
      <c r="OTG29" s="64" t="s">
        <v>3125</v>
      </c>
      <c r="OTH29" s="64" t="s">
        <v>28</v>
      </c>
      <c r="OTI29" s="64" t="s">
        <v>3125</v>
      </c>
      <c r="OTJ29" s="64" t="s">
        <v>28</v>
      </c>
      <c r="OTK29" s="64" t="s">
        <v>3125</v>
      </c>
      <c r="OTL29" s="64" t="s">
        <v>28</v>
      </c>
      <c r="OTM29" s="64" t="s">
        <v>3125</v>
      </c>
      <c r="OTN29" s="64" t="s">
        <v>28</v>
      </c>
      <c r="OTO29" s="64" t="s">
        <v>3125</v>
      </c>
      <c r="OTP29" s="64" t="s">
        <v>28</v>
      </c>
      <c r="OTQ29" s="64" t="s">
        <v>3125</v>
      </c>
      <c r="OTR29" s="64" t="s">
        <v>28</v>
      </c>
      <c r="OTS29" s="64" t="s">
        <v>3125</v>
      </c>
      <c r="OTT29" s="64" t="s">
        <v>28</v>
      </c>
      <c r="OTU29" s="64" t="s">
        <v>3125</v>
      </c>
      <c r="OTV29" s="64" t="s">
        <v>28</v>
      </c>
      <c r="OTW29" s="64" t="s">
        <v>3125</v>
      </c>
      <c r="OTX29" s="64" t="s">
        <v>28</v>
      </c>
      <c r="OTY29" s="64" t="s">
        <v>3125</v>
      </c>
      <c r="OTZ29" s="64" t="s">
        <v>28</v>
      </c>
      <c r="OUA29" s="64" t="s">
        <v>3125</v>
      </c>
      <c r="OUB29" s="64" t="s">
        <v>28</v>
      </c>
      <c r="OUC29" s="64" t="s">
        <v>3125</v>
      </c>
      <c r="OUD29" s="64" t="s">
        <v>28</v>
      </c>
      <c r="OUE29" s="64" t="s">
        <v>3125</v>
      </c>
      <c r="OUF29" s="64" t="s">
        <v>28</v>
      </c>
      <c r="OUG29" s="64" t="s">
        <v>3125</v>
      </c>
      <c r="OUH29" s="64" t="s">
        <v>28</v>
      </c>
      <c r="OUI29" s="64" t="s">
        <v>3125</v>
      </c>
      <c r="OUJ29" s="64" t="s">
        <v>28</v>
      </c>
      <c r="OUK29" s="64" t="s">
        <v>3125</v>
      </c>
      <c r="OUL29" s="64" t="s">
        <v>28</v>
      </c>
      <c r="OUM29" s="64" t="s">
        <v>3125</v>
      </c>
      <c r="OUN29" s="64" t="s">
        <v>28</v>
      </c>
      <c r="OUO29" s="64" t="s">
        <v>3125</v>
      </c>
      <c r="OUP29" s="64" t="s">
        <v>28</v>
      </c>
      <c r="OUQ29" s="64" t="s">
        <v>3125</v>
      </c>
      <c r="OUR29" s="64" t="s">
        <v>28</v>
      </c>
      <c r="OUS29" s="64" t="s">
        <v>3125</v>
      </c>
      <c r="OUT29" s="64" t="s">
        <v>28</v>
      </c>
      <c r="OUU29" s="64" t="s">
        <v>3125</v>
      </c>
      <c r="OUV29" s="64" t="s">
        <v>28</v>
      </c>
      <c r="OUW29" s="64" t="s">
        <v>3125</v>
      </c>
      <c r="OUX29" s="64" t="s">
        <v>28</v>
      </c>
      <c r="OUY29" s="64" t="s">
        <v>3125</v>
      </c>
      <c r="OUZ29" s="64" t="s">
        <v>28</v>
      </c>
      <c r="OVA29" s="64" t="s">
        <v>3125</v>
      </c>
      <c r="OVB29" s="64" t="s">
        <v>28</v>
      </c>
      <c r="OVC29" s="64" t="s">
        <v>3125</v>
      </c>
      <c r="OVD29" s="64" t="s">
        <v>28</v>
      </c>
      <c r="OVE29" s="64" t="s">
        <v>3125</v>
      </c>
      <c r="OVF29" s="64" t="s">
        <v>28</v>
      </c>
      <c r="OVG29" s="64" t="s">
        <v>3125</v>
      </c>
      <c r="OVH29" s="64" t="s">
        <v>28</v>
      </c>
      <c r="OVI29" s="64" t="s">
        <v>3125</v>
      </c>
      <c r="OVJ29" s="64" t="s">
        <v>28</v>
      </c>
      <c r="OVK29" s="64" t="s">
        <v>3125</v>
      </c>
      <c r="OVL29" s="64" t="s">
        <v>28</v>
      </c>
      <c r="OVM29" s="64" t="s">
        <v>3125</v>
      </c>
      <c r="OVN29" s="64" t="s">
        <v>28</v>
      </c>
      <c r="OVO29" s="64" t="s">
        <v>3125</v>
      </c>
      <c r="OVP29" s="64" t="s">
        <v>28</v>
      </c>
      <c r="OVQ29" s="64" t="s">
        <v>3125</v>
      </c>
      <c r="OVR29" s="64" t="s">
        <v>28</v>
      </c>
      <c r="OVS29" s="64" t="s">
        <v>3125</v>
      </c>
      <c r="OVT29" s="64" t="s">
        <v>28</v>
      </c>
      <c r="OVU29" s="64" t="s">
        <v>3125</v>
      </c>
      <c r="OVV29" s="64" t="s">
        <v>28</v>
      </c>
      <c r="OVW29" s="64" t="s">
        <v>3125</v>
      </c>
      <c r="OVX29" s="64" t="s">
        <v>28</v>
      </c>
      <c r="OVY29" s="64" t="s">
        <v>3125</v>
      </c>
      <c r="OVZ29" s="64" t="s">
        <v>28</v>
      </c>
      <c r="OWA29" s="64" t="s">
        <v>3125</v>
      </c>
      <c r="OWB29" s="64" t="s">
        <v>28</v>
      </c>
      <c r="OWC29" s="64" t="s">
        <v>3125</v>
      </c>
      <c r="OWD29" s="64" t="s">
        <v>28</v>
      </c>
      <c r="OWE29" s="64" t="s">
        <v>3125</v>
      </c>
      <c r="OWF29" s="64" t="s">
        <v>28</v>
      </c>
      <c r="OWG29" s="64" t="s">
        <v>3125</v>
      </c>
      <c r="OWH29" s="64" t="s">
        <v>28</v>
      </c>
      <c r="OWI29" s="64" t="s">
        <v>3125</v>
      </c>
      <c r="OWJ29" s="64" t="s">
        <v>28</v>
      </c>
      <c r="OWK29" s="64" t="s">
        <v>3125</v>
      </c>
      <c r="OWL29" s="64" t="s">
        <v>28</v>
      </c>
      <c r="OWM29" s="64" t="s">
        <v>3125</v>
      </c>
      <c r="OWN29" s="64" t="s">
        <v>28</v>
      </c>
      <c r="OWO29" s="64" t="s">
        <v>3125</v>
      </c>
      <c r="OWP29" s="64" t="s">
        <v>28</v>
      </c>
      <c r="OWQ29" s="64" t="s">
        <v>3125</v>
      </c>
      <c r="OWR29" s="64" t="s">
        <v>28</v>
      </c>
      <c r="OWS29" s="64" t="s">
        <v>3125</v>
      </c>
      <c r="OWT29" s="64" t="s">
        <v>28</v>
      </c>
      <c r="OWU29" s="64" t="s">
        <v>3125</v>
      </c>
      <c r="OWV29" s="64" t="s">
        <v>28</v>
      </c>
      <c r="OWW29" s="64" t="s">
        <v>3125</v>
      </c>
      <c r="OWX29" s="64" t="s">
        <v>28</v>
      </c>
      <c r="OWY29" s="64" t="s">
        <v>3125</v>
      </c>
      <c r="OWZ29" s="64" t="s">
        <v>28</v>
      </c>
      <c r="OXA29" s="64" t="s">
        <v>3125</v>
      </c>
      <c r="OXB29" s="64" t="s">
        <v>28</v>
      </c>
      <c r="OXC29" s="64" t="s">
        <v>3125</v>
      </c>
      <c r="OXD29" s="64" t="s">
        <v>28</v>
      </c>
      <c r="OXE29" s="64" t="s">
        <v>3125</v>
      </c>
      <c r="OXF29" s="64" t="s">
        <v>28</v>
      </c>
      <c r="OXG29" s="64" t="s">
        <v>3125</v>
      </c>
      <c r="OXH29" s="64" t="s">
        <v>28</v>
      </c>
      <c r="OXI29" s="64" t="s">
        <v>3125</v>
      </c>
      <c r="OXJ29" s="64" t="s">
        <v>28</v>
      </c>
      <c r="OXK29" s="64" t="s">
        <v>3125</v>
      </c>
      <c r="OXL29" s="64" t="s">
        <v>28</v>
      </c>
      <c r="OXM29" s="64" t="s">
        <v>3125</v>
      </c>
      <c r="OXN29" s="64" t="s">
        <v>28</v>
      </c>
      <c r="OXO29" s="64" t="s">
        <v>3125</v>
      </c>
      <c r="OXP29" s="64" t="s">
        <v>28</v>
      </c>
      <c r="OXQ29" s="64" t="s">
        <v>3125</v>
      </c>
      <c r="OXR29" s="64" t="s">
        <v>28</v>
      </c>
      <c r="OXS29" s="64" t="s">
        <v>3125</v>
      </c>
      <c r="OXT29" s="64" t="s">
        <v>28</v>
      </c>
      <c r="OXU29" s="64" t="s">
        <v>3125</v>
      </c>
      <c r="OXV29" s="64" t="s">
        <v>28</v>
      </c>
      <c r="OXW29" s="64" t="s">
        <v>3125</v>
      </c>
      <c r="OXX29" s="64" t="s">
        <v>28</v>
      </c>
      <c r="OXY29" s="64" t="s">
        <v>3125</v>
      </c>
      <c r="OXZ29" s="64" t="s">
        <v>28</v>
      </c>
      <c r="OYA29" s="64" t="s">
        <v>3125</v>
      </c>
      <c r="OYB29" s="64" t="s">
        <v>28</v>
      </c>
      <c r="OYC29" s="64" t="s">
        <v>3125</v>
      </c>
      <c r="OYD29" s="64" t="s">
        <v>28</v>
      </c>
      <c r="OYE29" s="64" t="s">
        <v>3125</v>
      </c>
      <c r="OYF29" s="64" t="s">
        <v>28</v>
      </c>
      <c r="OYG29" s="64" t="s">
        <v>3125</v>
      </c>
      <c r="OYH29" s="64" t="s">
        <v>28</v>
      </c>
      <c r="OYI29" s="64" t="s">
        <v>3125</v>
      </c>
      <c r="OYJ29" s="64" t="s">
        <v>28</v>
      </c>
      <c r="OYK29" s="64" t="s">
        <v>3125</v>
      </c>
      <c r="OYL29" s="64" t="s">
        <v>28</v>
      </c>
      <c r="OYM29" s="64" t="s">
        <v>3125</v>
      </c>
      <c r="OYN29" s="64" t="s">
        <v>28</v>
      </c>
      <c r="OYO29" s="64" t="s">
        <v>3125</v>
      </c>
      <c r="OYP29" s="64" t="s">
        <v>28</v>
      </c>
      <c r="OYQ29" s="64" t="s">
        <v>3125</v>
      </c>
      <c r="OYR29" s="64" t="s">
        <v>28</v>
      </c>
      <c r="OYS29" s="64" t="s">
        <v>3125</v>
      </c>
      <c r="OYT29" s="64" t="s">
        <v>28</v>
      </c>
      <c r="OYU29" s="64" t="s">
        <v>3125</v>
      </c>
      <c r="OYV29" s="64" t="s">
        <v>28</v>
      </c>
      <c r="OYW29" s="64" t="s">
        <v>3125</v>
      </c>
      <c r="OYX29" s="64" t="s">
        <v>28</v>
      </c>
      <c r="OYY29" s="64" t="s">
        <v>3125</v>
      </c>
      <c r="OYZ29" s="64" t="s">
        <v>28</v>
      </c>
      <c r="OZA29" s="64" t="s">
        <v>3125</v>
      </c>
      <c r="OZB29" s="64" t="s">
        <v>28</v>
      </c>
      <c r="OZC29" s="64" t="s">
        <v>3125</v>
      </c>
      <c r="OZD29" s="64" t="s">
        <v>28</v>
      </c>
      <c r="OZE29" s="64" t="s">
        <v>3125</v>
      </c>
      <c r="OZF29" s="64" t="s">
        <v>28</v>
      </c>
      <c r="OZG29" s="64" t="s">
        <v>3125</v>
      </c>
      <c r="OZH29" s="64" t="s">
        <v>28</v>
      </c>
      <c r="OZI29" s="64" t="s">
        <v>3125</v>
      </c>
      <c r="OZJ29" s="64" t="s">
        <v>28</v>
      </c>
      <c r="OZK29" s="64" t="s">
        <v>3125</v>
      </c>
      <c r="OZL29" s="64" t="s">
        <v>28</v>
      </c>
      <c r="OZM29" s="64" t="s">
        <v>3125</v>
      </c>
      <c r="OZN29" s="64" t="s">
        <v>28</v>
      </c>
      <c r="OZO29" s="64" t="s">
        <v>3125</v>
      </c>
      <c r="OZP29" s="64" t="s">
        <v>28</v>
      </c>
      <c r="OZQ29" s="64" t="s">
        <v>3125</v>
      </c>
      <c r="OZR29" s="64" t="s">
        <v>28</v>
      </c>
      <c r="OZS29" s="64" t="s">
        <v>3125</v>
      </c>
      <c r="OZT29" s="64" t="s">
        <v>28</v>
      </c>
      <c r="OZU29" s="64" t="s">
        <v>3125</v>
      </c>
      <c r="OZV29" s="64" t="s">
        <v>28</v>
      </c>
      <c r="OZW29" s="64" t="s">
        <v>3125</v>
      </c>
      <c r="OZX29" s="64" t="s">
        <v>28</v>
      </c>
      <c r="OZY29" s="64" t="s">
        <v>3125</v>
      </c>
      <c r="OZZ29" s="64" t="s">
        <v>28</v>
      </c>
      <c r="PAA29" s="64" t="s">
        <v>3125</v>
      </c>
      <c r="PAB29" s="64" t="s">
        <v>28</v>
      </c>
      <c r="PAC29" s="64" t="s">
        <v>3125</v>
      </c>
      <c r="PAD29" s="64" t="s">
        <v>28</v>
      </c>
      <c r="PAE29" s="64" t="s">
        <v>3125</v>
      </c>
      <c r="PAF29" s="64" t="s">
        <v>28</v>
      </c>
      <c r="PAG29" s="64" t="s">
        <v>3125</v>
      </c>
      <c r="PAH29" s="64" t="s">
        <v>28</v>
      </c>
      <c r="PAI29" s="64" t="s">
        <v>3125</v>
      </c>
      <c r="PAJ29" s="64" t="s">
        <v>28</v>
      </c>
      <c r="PAK29" s="64" t="s">
        <v>3125</v>
      </c>
      <c r="PAL29" s="64" t="s">
        <v>28</v>
      </c>
      <c r="PAM29" s="64" t="s">
        <v>3125</v>
      </c>
      <c r="PAN29" s="64" t="s">
        <v>28</v>
      </c>
      <c r="PAO29" s="64" t="s">
        <v>3125</v>
      </c>
      <c r="PAP29" s="64" t="s">
        <v>28</v>
      </c>
      <c r="PAQ29" s="64" t="s">
        <v>3125</v>
      </c>
      <c r="PAR29" s="64" t="s">
        <v>28</v>
      </c>
      <c r="PAS29" s="64" t="s">
        <v>3125</v>
      </c>
      <c r="PAT29" s="64" t="s">
        <v>28</v>
      </c>
      <c r="PAU29" s="64" t="s">
        <v>3125</v>
      </c>
      <c r="PAV29" s="64" t="s">
        <v>28</v>
      </c>
      <c r="PAW29" s="64" t="s">
        <v>3125</v>
      </c>
      <c r="PAX29" s="64" t="s">
        <v>28</v>
      </c>
      <c r="PAY29" s="64" t="s">
        <v>3125</v>
      </c>
      <c r="PAZ29" s="64" t="s">
        <v>28</v>
      </c>
      <c r="PBA29" s="64" t="s">
        <v>3125</v>
      </c>
      <c r="PBB29" s="64" t="s">
        <v>28</v>
      </c>
      <c r="PBC29" s="64" t="s">
        <v>3125</v>
      </c>
      <c r="PBD29" s="64" t="s">
        <v>28</v>
      </c>
      <c r="PBE29" s="64" t="s">
        <v>3125</v>
      </c>
      <c r="PBF29" s="64" t="s">
        <v>28</v>
      </c>
      <c r="PBG29" s="64" t="s">
        <v>3125</v>
      </c>
      <c r="PBH29" s="64" t="s">
        <v>28</v>
      </c>
      <c r="PBI29" s="64" t="s">
        <v>3125</v>
      </c>
      <c r="PBJ29" s="64" t="s">
        <v>28</v>
      </c>
      <c r="PBK29" s="64" t="s">
        <v>3125</v>
      </c>
      <c r="PBL29" s="64" t="s">
        <v>28</v>
      </c>
      <c r="PBM29" s="64" t="s">
        <v>3125</v>
      </c>
      <c r="PBN29" s="64" t="s">
        <v>28</v>
      </c>
      <c r="PBO29" s="64" t="s">
        <v>3125</v>
      </c>
      <c r="PBP29" s="64" t="s">
        <v>28</v>
      </c>
      <c r="PBQ29" s="64" t="s">
        <v>3125</v>
      </c>
      <c r="PBR29" s="64" t="s">
        <v>28</v>
      </c>
      <c r="PBS29" s="64" t="s">
        <v>3125</v>
      </c>
      <c r="PBT29" s="64" t="s">
        <v>28</v>
      </c>
      <c r="PBU29" s="64" t="s">
        <v>3125</v>
      </c>
      <c r="PBV29" s="64" t="s">
        <v>28</v>
      </c>
      <c r="PBW29" s="64" t="s">
        <v>3125</v>
      </c>
      <c r="PBX29" s="64" t="s">
        <v>28</v>
      </c>
      <c r="PBY29" s="64" t="s">
        <v>3125</v>
      </c>
      <c r="PBZ29" s="64" t="s">
        <v>28</v>
      </c>
      <c r="PCA29" s="64" t="s">
        <v>3125</v>
      </c>
      <c r="PCB29" s="64" t="s">
        <v>28</v>
      </c>
      <c r="PCC29" s="64" t="s">
        <v>3125</v>
      </c>
      <c r="PCD29" s="64" t="s">
        <v>28</v>
      </c>
      <c r="PCE29" s="64" t="s">
        <v>3125</v>
      </c>
      <c r="PCF29" s="64" t="s">
        <v>28</v>
      </c>
      <c r="PCG29" s="64" t="s">
        <v>3125</v>
      </c>
      <c r="PCH29" s="64" t="s">
        <v>28</v>
      </c>
      <c r="PCI29" s="64" t="s">
        <v>3125</v>
      </c>
      <c r="PCJ29" s="64" t="s">
        <v>28</v>
      </c>
      <c r="PCK29" s="64" t="s">
        <v>3125</v>
      </c>
      <c r="PCL29" s="64" t="s">
        <v>28</v>
      </c>
      <c r="PCM29" s="64" t="s">
        <v>3125</v>
      </c>
      <c r="PCN29" s="64" t="s">
        <v>28</v>
      </c>
      <c r="PCO29" s="64" t="s">
        <v>3125</v>
      </c>
      <c r="PCP29" s="64" t="s">
        <v>28</v>
      </c>
      <c r="PCQ29" s="64" t="s">
        <v>3125</v>
      </c>
      <c r="PCR29" s="64" t="s">
        <v>28</v>
      </c>
      <c r="PCS29" s="64" t="s">
        <v>3125</v>
      </c>
      <c r="PCT29" s="64" t="s">
        <v>28</v>
      </c>
      <c r="PCU29" s="64" t="s">
        <v>3125</v>
      </c>
      <c r="PCV29" s="64" t="s">
        <v>28</v>
      </c>
      <c r="PCW29" s="64" t="s">
        <v>3125</v>
      </c>
      <c r="PCX29" s="64" t="s">
        <v>28</v>
      </c>
      <c r="PCY29" s="64" t="s">
        <v>3125</v>
      </c>
      <c r="PCZ29" s="64" t="s">
        <v>28</v>
      </c>
      <c r="PDA29" s="64" t="s">
        <v>3125</v>
      </c>
      <c r="PDB29" s="64" t="s">
        <v>28</v>
      </c>
      <c r="PDC29" s="64" t="s">
        <v>3125</v>
      </c>
      <c r="PDD29" s="64" t="s">
        <v>28</v>
      </c>
      <c r="PDE29" s="64" t="s">
        <v>3125</v>
      </c>
      <c r="PDF29" s="64" t="s">
        <v>28</v>
      </c>
      <c r="PDG29" s="64" t="s">
        <v>3125</v>
      </c>
      <c r="PDH29" s="64" t="s">
        <v>28</v>
      </c>
      <c r="PDI29" s="64" t="s">
        <v>3125</v>
      </c>
      <c r="PDJ29" s="64" t="s">
        <v>28</v>
      </c>
      <c r="PDK29" s="64" t="s">
        <v>3125</v>
      </c>
      <c r="PDL29" s="64" t="s">
        <v>28</v>
      </c>
      <c r="PDM29" s="64" t="s">
        <v>3125</v>
      </c>
      <c r="PDN29" s="64" t="s">
        <v>28</v>
      </c>
      <c r="PDO29" s="64" t="s">
        <v>3125</v>
      </c>
      <c r="PDP29" s="64" t="s">
        <v>28</v>
      </c>
      <c r="PDQ29" s="64" t="s">
        <v>3125</v>
      </c>
      <c r="PDR29" s="64" t="s">
        <v>28</v>
      </c>
      <c r="PDS29" s="64" t="s">
        <v>3125</v>
      </c>
      <c r="PDT29" s="64" t="s">
        <v>28</v>
      </c>
      <c r="PDU29" s="64" t="s">
        <v>3125</v>
      </c>
      <c r="PDV29" s="64" t="s">
        <v>28</v>
      </c>
      <c r="PDW29" s="64" t="s">
        <v>3125</v>
      </c>
      <c r="PDX29" s="64" t="s">
        <v>28</v>
      </c>
      <c r="PDY29" s="64" t="s">
        <v>3125</v>
      </c>
      <c r="PDZ29" s="64" t="s">
        <v>28</v>
      </c>
      <c r="PEA29" s="64" t="s">
        <v>3125</v>
      </c>
      <c r="PEB29" s="64" t="s">
        <v>28</v>
      </c>
      <c r="PEC29" s="64" t="s">
        <v>3125</v>
      </c>
      <c r="PED29" s="64" t="s">
        <v>28</v>
      </c>
      <c r="PEE29" s="64" t="s">
        <v>3125</v>
      </c>
      <c r="PEF29" s="64" t="s">
        <v>28</v>
      </c>
      <c r="PEG29" s="64" t="s">
        <v>3125</v>
      </c>
      <c r="PEH29" s="64" t="s">
        <v>28</v>
      </c>
      <c r="PEI29" s="64" t="s">
        <v>3125</v>
      </c>
      <c r="PEJ29" s="64" t="s">
        <v>28</v>
      </c>
      <c r="PEK29" s="64" t="s">
        <v>3125</v>
      </c>
      <c r="PEL29" s="64" t="s">
        <v>28</v>
      </c>
      <c r="PEM29" s="64" t="s">
        <v>3125</v>
      </c>
      <c r="PEN29" s="64" t="s">
        <v>28</v>
      </c>
      <c r="PEO29" s="64" t="s">
        <v>3125</v>
      </c>
      <c r="PEP29" s="64" t="s">
        <v>28</v>
      </c>
      <c r="PEQ29" s="64" t="s">
        <v>3125</v>
      </c>
      <c r="PER29" s="64" t="s">
        <v>28</v>
      </c>
      <c r="PES29" s="64" t="s">
        <v>3125</v>
      </c>
      <c r="PET29" s="64" t="s">
        <v>28</v>
      </c>
      <c r="PEU29" s="64" t="s">
        <v>3125</v>
      </c>
      <c r="PEV29" s="64" t="s">
        <v>28</v>
      </c>
      <c r="PEW29" s="64" t="s">
        <v>3125</v>
      </c>
      <c r="PEX29" s="64" t="s">
        <v>28</v>
      </c>
      <c r="PEY29" s="64" t="s">
        <v>3125</v>
      </c>
      <c r="PEZ29" s="64" t="s">
        <v>28</v>
      </c>
      <c r="PFA29" s="64" t="s">
        <v>3125</v>
      </c>
      <c r="PFB29" s="64" t="s">
        <v>28</v>
      </c>
      <c r="PFC29" s="64" t="s">
        <v>3125</v>
      </c>
      <c r="PFD29" s="64" t="s">
        <v>28</v>
      </c>
      <c r="PFE29" s="64" t="s">
        <v>3125</v>
      </c>
      <c r="PFF29" s="64" t="s">
        <v>28</v>
      </c>
      <c r="PFG29" s="64" t="s">
        <v>3125</v>
      </c>
      <c r="PFH29" s="64" t="s">
        <v>28</v>
      </c>
      <c r="PFI29" s="64" t="s">
        <v>3125</v>
      </c>
      <c r="PFJ29" s="64" t="s">
        <v>28</v>
      </c>
      <c r="PFK29" s="64" t="s">
        <v>3125</v>
      </c>
      <c r="PFL29" s="64" t="s">
        <v>28</v>
      </c>
      <c r="PFM29" s="64" t="s">
        <v>3125</v>
      </c>
      <c r="PFN29" s="64" t="s">
        <v>28</v>
      </c>
      <c r="PFO29" s="64" t="s">
        <v>3125</v>
      </c>
      <c r="PFP29" s="64" t="s">
        <v>28</v>
      </c>
      <c r="PFQ29" s="64" t="s">
        <v>3125</v>
      </c>
      <c r="PFR29" s="64" t="s">
        <v>28</v>
      </c>
      <c r="PFS29" s="64" t="s">
        <v>3125</v>
      </c>
      <c r="PFT29" s="64" t="s">
        <v>28</v>
      </c>
      <c r="PFU29" s="64" t="s">
        <v>3125</v>
      </c>
      <c r="PFV29" s="64" t="s">
        <v>28</v>
      </c>
      <c r="PFW29" s="64" t="s">
        <v>3125</v>
      </c>
      <c r="PFX29" s="64" t="s">
        <v>28</v>
      </c>
      <c r="PFY29" s="64" t="s">
        <v>3125</v>
      </c>
      <c r="PFZ29" s="64" t="s">
        <v>28</v>
      </c>
      <c r="PGA29" s="64" t="s">
        <v>3125</v>
      </c>
      <c r="PGB29" s="64" t="s">
        <v>28</v>
      </c>
      <c r="PGC29" s="64" t="s">
        <v>3125</v>
      </c>
      <c r="PGD29" s="64" t="s">
        <v>28</v>
      </c>
      <c r="PGE29" s="64" t="s">
        <v>3125</v>
      </c>
      <c r="PGF29" s="64" t="s">
        <v>28</v>
      </c>
      <c r="PGG29" s="64" t="s">
        <v>3125</v>
      </c>
      <c r="PGH29" s="64" t="s">
        <v>28</v>
      </c>
      <c r="PGI29" s="64" t="s">
        <v>3125</v>
      </c>
      <c r="PGJ29" s="64" t="s">
        <v>28</v>
      </c>
      <c r="PGK29" s="64" t="s">
        <v>3125</v>
      </c>
      <c r="PGL29" s="64" t="s">
        <v>28</v>
      </c>
      <c r="PGM29" s="64" t="s">
        <v>3125</v>
      </c>
      <c r="PGN29" s="64" t="s">
        <v>28</v>
      </c>
      <c r="PGO29" s="64" t="s">
        <v>3125</v>
      </c>
      <c r="PGP29" s="64" t="s">
        <v>28</v>
      </c>
      <c r="PGQ29" s="64" t="s">
        <v>3125</v>
      </c>
      <c r="PGR29" s="64" t="s">
        <v>28</v>
      </c>
      <c r="PGS29" s="64" t="s">
        <v>3125</v>
      </c>
      <c r="PGT29" s="64" t="s">
        <v>28</v>
      </c>
      <c r="PGU29" s="64" t="s">
        <v>3125</v>
      </c>
      <c r="PGV29" s="64" t="s">
        <v>28</v>
      </c>
      <c r="PGW29" s="64" t="s">
        <v>3125</v>
      </c>
      <c r="PGX29" s="64" t="s">
        <v>28</v>
      </c>
      <c r="PGY29" s="64" t="s">
        <v>3125</v>
      </c>
      <c r="PGZ29" s="64" t="s">
        <v>28</v>
      </c>
      <c r="PHA29" s="64" t="s">
        <v>3125</v>
      </c>
      <c r="PHB29" s="64" t="s">
        <v>28</v>
      </c>
      <c r="PHC29" s="64" t="s">
        <v>3125</v>
      </c>
      <c r="PHD29" s="64" t="s">
        <v>28</v>
      </c>
      <c r="PHE29" s="64" t="s">
        <v>3125</v>
      </c>
      <c r="PHF29" s="64" t="s">
        <v>28</v>
      </c>
      <c r="PHG29" s="64" t="s">
        <v>3125</v>
      </c>
      <c r="PHH29" s="64" t="s">
        <v>28</v>
      </c>
      <c r="PHI29" s="64" t="s">
        <v>3125</v>
      </c>
      <c r="PHJ29" s="64" t="s">
        <v>28</v>
      </c>
      <c r="PHK29" s="64" t="s">
        <v>3125</v>
      </c>
      <c r="PHL29" s="64" t="s">
        <v>28</v>
      </c>
      <c r="PHM29" s="64" t="s">
        <v>3125</v>
      </c>
      <c r="PHN29" s="64" t="s">
        <v>28</v>
      </c>
      <c r="PHO29" s="64" t="s">
        <v>3125</v>
      </c>
      <c r="PHP29" s="64" t="s">
        <v>28</v>
      </c>
      <c r="PHQ29" s="64" t="s">
        <v>3125</v>
      </c>
      <c r="PHR29" s="64" t="s">
        <v>28</v>
      </c>
      <c r="PHS29" s="64" t="s">
        <v>3125</v>
      </c>
      <c r="PHT29" s="64" t="s">
        <v>28</v>
      </c>
      <c r="PHU29" s="64" t="s">
        <v>3125</v>
      </c>
      <c r="PHV29" s="64" t="s">
        <v>28</v>
      </c>
      <c r="PHW29" s="64" t="s">
        <v>3125</v>
      </c>
      <c r="PHX29" s="64" t="s">
        <v>28</v>
      </c>
      <c r="PHY29" s="64" t="s">
        <v>3125</v>
      </c>
      <c r="PHZ29" s="64" t="s">
        <v>28</v>
      </c>
      <c r="PIA29" s="64" t="s">
        <v>3125</v>
      </c>
      <c r="PIB29" s="64" t="s">
        <v>28</v>
      </c>
      <c r="PIC29" s="64" t="s">
        <v>3125</v>
      </c>
      <c r="PID29" s="64" t="s">
        <v>28</v>
      </c>
      <c r="PIE29" s="64" t="s">
        <v>3125</v>
      </c>
      <c r="PIF29" s="64" t="s">
        <v>28</v>
      </c>
      <c r="PIG29" s="64" t="s">
        <v>3125</v>
      </c>
      <c r="PIH29" s="64" t="s">
        <v>28</v>
      </c>
      <c r="PII29" s="64" t="s">
        <v>3125</v>
      </c>
      <c r="PIJ29" s="64" t="s">
        <v>28</v>
      </c>
      <c r="PIK29" s="64" t="s">
        <v>3125</v>
      </c>
      <c r="PIL29" s="64" t="s">
        <v>28</v>
      </c>
      <c r="PIM29" s="64" t="s">
        <v>3125</v>
      </c>
      <c r="PIN29" s="64" t="s">
        <v>28</v>
      </c>
      <c r="PIO29" s="64" t="s">
        <v>3125</v>
      </c>
      <c r="PIP29" s="64" t="s">
        <v>28</v>
      </c>
      <c r="PIQ29" s="64" t="s">
        <v>3125</v>
      </c>
      <c r="PIR29" s="64" t="s">
        <v>28</v>
      </c>
      <c r="PIS29" s="64" t="s">
        <v>3125</v>
      </c>
      <c r="PIT29" s="64" t="s">
        <v>28</v>
      </c>
      <c r="PIU29" s="64" t="s">
        <v>3125</v>
      </c>
      <c r="PIV29" s="64" t="s">
        <v>28</v>
      </c>
      <c r="PIW29" s="64" t="s">
        <v>3125</v>
      </c>
      <c r="PIX29" s="64" t="s">
        <v>28</v>
      </c>
      <c r="PIY29" s="64" t="s">
        <v>3125</v>
      </c>
      <c r="PIZ29" s="64" t="s">
        <v>28</v>
      </c>
      <c r="PJA29" s="64" t="s">
        <v>3125</v>
      </c>
      <c r="PJB29" s="64" t="s">
        <v>28</v>
      </c>
      <c r="PJC29" s="64" t="s">
        <v>3125</v>
      </c>
      <c r="PJD29" s="64" t="s">
        <v>28</v>
      </c>
      <c r="PJE29" s="64" t="s">
        <v>3125</v>
      </c>
      <c r="PJF29" s="64" t="s">
        <v>28</v>
      </c>
      <c r="PJG29" s="64" t="s">
        <v>3125</v>
      </c>
      <c r="PJH29" s="64" t="s">
        <v>28</v>
      </c>
      <c r="PJI29" s="64" t="s">
        <v>3125</v>
      </c>
      <c r="PJJ29" s="64" t="s">
        <v>28</v>
      </c>
      <c r="PJK29" s="64" t="s">
        <v>3125</v>
      </c>
      <c r="PJL29" s="64" t="s">
        <v>28</v>
      </c>
      <c r="PJM29" s="64" t="s">
        <v>3125</v>
      </c>
      <c r="PJN29" s="64" t="s">
        <v>28</v>
      </c>
      <c r="PJO29" s="64" t="s">
        <v>3125</v>
      </c>
      <c r="PJP29" s="64" t="s">
        <v>28</v>
      </c>
      <c r="PJQ29" s="64" t="s">
        <v>3125</v>
      </c>
      <c r="PJR29" s="64" t="s">
        <v>28</v>
      </c>
      <c r="PJS29" s="64" t="s">
        <v>3125</v>
      </c>
      <c r="PJT29" s="64" t="s">
        <v>28</v>
      </c>
      <c r="PJU29" s="64" t="s">
        <v>3125</v>
      </c>
      <c r="PJV29" s="64" t="s">
        <v>28</v>
      </c>
      <c r="PJW29" s="64" t="s">
        <v>3125</v>
      </c>
      <c r="PJX29" s="64" t="s">
        <v>28</v>
      </c>
      <c r="PJY29" s="64" t="s">
        <v>3125</v>
      </c>
      <c r="PJZ29" s="64" t="s">
        <v>28</v>
      </c>
      <c r="PKA29" s="64" t="s">
        <v>3125</v>
      </c>
      <c r="PKB29" s="64" t="s">
        <v>28</v>
      </c>
      <c r="PKC29" s="64" t="s">
        <v>3125</v>
      </c>
      <c r="PKD29" s="64" t="s">
        <v>28</v>
      </c>
      <c r="PKE29" s="64" t="s">
        <v>3125</v>
      </c>
      <c r="PKF29" s="64" t="s">
        <v>28</v>
      </c>
      <c r="PKG29" s="64" t="s">
        <v>3125</v>
      </c>
      <c r="PKH29" s="64" t="s">
        <v>28</v>
      </c>
      <c r="PKI29" s="64" t="s">
        <v>3125</v>
      </c>
      <c r="PKJ29" s="64" t="s">
        <v>28</v>
      </c>
      <c r="PKK29" s="64" t="s">
        <v>3125</v>
      </c>
      <c r="PKL29" s="64" t="s">
        <v>28</v>
      </c>
      <c r="PKM29" s="64" t="s">
        <v>3125</v>
      </c>
      <c r="PKN29" s="64" t="s">
        <v>28</v>
      </c>
      <c r="PKO29" s="64" t="s">
        <v>3125</v>
      </c>
      <c r="PKP29" s="64" t="s">
        <v>28</v>
      </c>
      <c r="PKQ29" s="64" t="s">
        <v>3125</v>
      </c>
      <c r="PKR29" s="64" t="s">
        <v>28</v>
      </c>
      <c r="PKS29" s="64" t="s">
        <v>3125</v>
      </c>
      <c r="PKT29" s="64" t="s">
        <v>28</v>
      </c>
      <c r="PKU29" s="64" t="s">
        <v>3125</v>
      </c>
      <c r="PKV29" s="64" t="s">
        <v>28</v>
      </c>
      <c r="PKW29" s="64" t="s">
        <v>3125</v>
      </c>
      <c r="PKX29" s="64" t="s">
        <v>28</v>
      </c>
      <c r="PKY29" s="64" t="s">
        <v>3125</v>
      </c>
      <c r="PKZ29" s="64" t="s">
        <v>28</v>
      </c>
      <c r="PLA29" s="64" t="s">
        <v>3125</v>
      </c>
      <c r="PLB29" s="64" t="s">
        <v>28</v>
      </c>
      <c r="PLC29" s="64" t="s">
        <v>3125</v>
      </c>
      <c r="PLD29" s="64" t="s">
        <v>28</v>
      </c>
      <c r="PLE29" s="64" t="s">
        <v>3125</v>
      </c>
      <c r="PLF29" s="64" t="s">
        <v>28</v>
      </c>
      <c r="PLG29" s="64" t="s">
        <v>3125</v>
      </c>
      <c r="PLH29" s="64" t="s">
        <v>28</v>
      </c>
      <c r="PLI29" s="64" t="s">
        <v>3125</v>
      </c>
      <c r="PLJ29" s="64" t="s">
        <v>28</v>
      </c>
      <c r="PLK29" s="64" t="s">
        <v>3125</v>
      </c>
      <c r="PLL29" s="64" t="s">
        <v>28</v>
      </c>
      <c r="PLM29" s="64" t="s">
        <v>3125</v>
      </c>
      <c r="PLN29" s="64" t="s">
        <v>28</v>
      </c>
      <c r="PLO29" s="64" t="s">
        <v>3125</v>
      </c>
      <c r="PLP29" s="64" t="s">
        <v>28</v>
      </c>
      <c r="PLQ29" s="64" t="s">
        <v>3125</v>
      </c>
      <c r="PLR29" s="64" t="s">
        <v>28</v>
      </c>
      <c r="PLS29" s="64" t="s">
        <v>3125</v>
      </c>
      <c r="PLT29" s="64" t="s">
        <v>28</v>
      </c>
      <c r="PLU29" s="64" t="s">
        <v>3125</v>
      </c>
      <c r="PLV29" s="64" t="s">
        <v>28</v>
      </c>
      <c r="PLW29" s="64" t="s">
        <v>3125</v>
      </c>
      <c r="PLX29" s="64" t="s">
        <v>28</v>
      </c>
      <c r="PLY29" s="64" t="s">
        <v>3125</v>
      </c>
      <c r="PLZ29" s="64" t="s">
        <v>28</v>
      </c>
      <c r="PMA29" s="64" t="s">
        <v>3125</v>
      </c>
      <c r="PMB29" s="64" t="s">
        <v>28</v>
      </c>
      <c r="PMC29" s="64" t="s">
        <v>3125</v>
      </c>
      <c r="PMD29" s="64" t="s">
        <v>28</v>
      </c>
      <c r="PME29" s="64" t="s">
        <v>3125</v>
      </c>
      <c r="PMF29" s="64" t="s">
        <v>28</v>
      </c>
      <c r="PMG29" s="64" t="s">
        <v>3125</v>
      </c>
      <c r="PMH29" s="64" t="s">
        <v>28</v>
      </c>
      <c r="PMI29" s="64" t="s">
        <v>3125</v>
      </c>
      <c r="PMJ29" s="64" t="s">
        <v>28</v>
      </c>
      <c r="PMK29" s="64" t="s">
        <v>3125</v>
      </c>
      <c r="PML29" s="64" t="s">
        <v>28</v>
      </c>
      <c r="PMM29" s="64" t="s">
        <v>3125</v>
      </c>
      <c r="PMN29" s="64" t="s">
        <v>28</v>
      </c>
      <c r="PMO29" s="64" t="s">
        <v>3125</v>
      </c>
      <c r="PMP29" s="64" t="s">
        <v>28</v>
      </c>
      <c r="PMQ29" s="64" t="s">
        <v>3125</v>
      </c>
      <c r="PMR29" s="64" t="s">
        <v>28</v>
      </c>
      <c r="PMS29" s="64" t="s">
        <v>3125</v>
      </c>
      <c r="PMT29" s="64" t="s">
        <v>28</v>
      </c>
      <c r="PMU29" s="64" t="s">
        <v>3125</v>
      </c>
      <c r="PMV29" s="64" t="s">
        <v>28</v>
      </c>
      <c r="PMW29" s="64" t="s">
        <v>3125</v>
      </c>
      <c r="PMX29" s="64" t="s">
        <v>28</v>
      </c>
      <c r="PMY29" s="64" t="s">
        <v>3125</v>
      </c>
      <c r="PMZ29" s="64" t="s">
        <v>28</v>
      </c>
      <c r="PNA29" s="64" t="s">
        <v>3125</v>
      </c>
      <c r="PNB29" s="64" t="s">
        <v>28</v>
      </c>
      <c r="PNC29" s="64" t="s">
        <v>3125</v>
      </c>
      <c r="PND29" s="64" t="s">
        <v>28</v>
      </c>
      <c r="PNE29" s="64" t="s">
        <v>3125</v>
      </c>
      <c r="PNF29" s="64" t="s">
        <v>28</v>
      </c>
      <c r="PNG29" s="64" t="s">
        <v>3125</v>
      </c>
      <c r="PNH29" s="64" t="s">
        <v>28</v>
      </c>
      <c r="PNI29" s="64" t="s">
        <v>3125</v>
      </c>
      <c r="PNJ29" s="64" t="s">
        <v>28</v>
      </c>
      <c r="PNK29" s="64" t="s">
        <v>3125</v>
      </c>
      <c r="PNL29" s="64" t="s">
        <v>28</v>
      </c>
      <c r="PNM29" s="64" t="s">
        <v>3125</v>
      </c>
      <c r="PNN29" s="64" t="s">
        <v>28</v>
      </c>
      <c r="PNO29" s="64" t="s">
        <v>3125</v>
      </c>
      <c r="PNP29" s="64" t="s">
        <v>28</v>
      </c>
      <c r="PNQ29" s="64" t="s">
        <v>3125</v>
      </c>
      <c r="PNR29" s="64" t="s">
        <v>28</v>
      </c>
      <c r="PNS29" s="64" t="s">
        <v>3125</v>
      </c>
      <c r="PNT29" s="64" t="s">
        <v>28</v>
      </c>
      <c r="PNU29" s="64" t="s">
        <v>3125</v>
      </c>
      <c r="PNV29" s="64" t="s">
        <v>28</v>
      </c>
      <c r="PNW29" s="64" t="s">
        <v>3125</v>
      </c>
      <c r="PNX29" s="64" t="s">
        <v>28</v>
      </c>
      <c r="PNY29" s="64" t="s">
        <v>3125</v>
      </c>
      <c r="PNZ29" s="64" t="s">
        <v>28</v>
      </c>
      <c r="POA29" s="64" t="s">
        <v>3125</v>
      </c>
      <c r="POB29" s="64" t="s">
        <v>28</v>
      </c>
      <c r="POC29" s="64" t="s">
        <v>3125</v>
      </c>
      <c r="POD29" s="64" t="s">
        <v>28</v>
      </c>
      <c r="POE29" s="64" t="s">
        <v>3125</v>
      </c>
      <c r="POF29" s="64" t="s">
        <v>28</v>
      </c>
      <c r="POG29" s="64" t="s">
        <v>3125</v>
      </c>
      <c r="POH29" s="64" t="s">
        <v>28</v>
      </c>
      <c r="POI29" s="64" t="s">
        <v>3125</v>
      </c>
      <c r="POJ29" s="64" t="s">
        <v>28</v>
      </c>
      <c r="POK29" s="64" t="s">
        <v>3125</v>
      </c>
      <c r="POL29" s="64" t="s">
        <v>28</v>
      </c>
      <c r="POM29" s="64" t="s">
        <v>3125</v>
      </c>
      <c r="PON29" s="64" t="s">
        <v>28</v>
      </c>
      <c r="POO29" s="64" t="s">
        <v>3125</v>
      </c>
      <c r="POP29" s="64" t="s">
        <v>28</v>
      </c>
      <c r="POQ29" s="64" t="s">
        <v>3125</v>
      </c>
      <c r="POR29" s="64" t="s">
        <v>28</v>
      </c>
      <c r="POS29" s="64" t="s">
        <v>3125</v>
      </c>
      <c r="POT29" s="64" t="s">
        <v>28</v>
      </c>
      <c r="POU29" s="64" t="s">
        <v>3125</v>
      </c>
      <c r="POV29" s="64" t="s">
        <v>28</v>
      </c>
      <c r="POW29" s="64" t="s">
        <v>3125</v>
      </c>
      <c r="POX29" s="64" t="s">
        <v>28</v>
      </c>
      <c r="POY29" s="64" t="s">
        <v>3125</v>
      </c>
      <c r="POZ29" s="64" t="s">
        <v>28</v>
      </c>
      <c r="PPA29" s="64" t="s">
        <v>3125</v>
      </c>
      <c r="PPB29" s="64" t="s">
        <v>28</v>
      </c>
      <c r="PPC29" s="64" t="s">
        <v>3125</v>
      </c>
      <c r="PPD29" s="64" t="s">
        <v>28</v>
      </c>
      <c r="PPE29" s="64" t="s">
        <v>3125</v>
      </c>
      <c r="PPF29" s="64" t="s">
        <v>28</v>
      </c>
      <c r="PPG29" s="64" t="s">
        <v>3125</v>
      </c>
      <c r="PPH29" s="64" t="s">
        <v>28</v>
      </c>
      <c r="PPI29" s="64" t="s">
        <v>3125</v>
      </c>
      <c r="PPJ29" s="64" t="s">
        <v>28</v>
      </c>
      <c r="PPK29" s="64" t="s">
        <v>3125</v>
      </c>
      <c r="PPL29" s="64" t="s">
        <v>28</v>
      </c>
      <c r="PPM29" s="64" t="s">
        <v>3125</v>
      </c>
      <c r="PPN29" s="64" t="s">
        <v>28</v>
      </c>
      <c r="PPO29" s="64" t="s">
        <v>3125</v>
      </c>
      <c r="PPP29" s="64" t="s">
        <v>28</v>
      </c>
      <c r="PPQ29" s="64" t="s">
        <v>3125</v>
      </c>
      <c r="PPR29" s="64" t="s">
        <v>28</v>
      </c>
      <c r="PPS29" s="64" t="s">
        <v>3125</v>
      </c>
      <c r="PPT29" s="64" t="s">
        <v>28</v>
      </c>
      <c r="PPU29" s="64" t="s">
        <v>3125</v>
      </c>
      <c r="PPV29" s="64" t="s">
        <v>28</v>
      </c>
      <c r="PPW29" s="64" t="s">
        <v>3125</v>
      </c>
      <c r="PPX29" s="64" t="s">
        <v>28</v>
      </c>
      <c r="PPY29" s="64" t="s">
        <v>3125</v>
      </c>
      <c r="PPZ29" s="64" t="s">
        <v>28</v>
      </c>
      <c r="PQA29" s="64" t="s">
        <v>3125</v>
      </c>
      <c r="PQB29" s="64" t="s">
        <v>28</v>
      </c>
      <c r="PQC29" s="64" t="s">
        <v>3125</v>
      </c>
      <c r="PQD29" s="64" t="s">
        <v>28</v>
      </c>
      <c r="PQE29" s="64" t="s">
        <v>3125</v>
      </c>
      <c r="PQF29" s="64" t="s">
        <v>28</v>
      </c>
      <c r="PQG29" s="64" t="s">
        <v>3125</v>
      </c>
      <c r="PQH29" s="64" t="s">
        <v>28</v>
      </c>
      <c r="PQI29" s="64" t="s">
        <v>3125</v>
      </c>
      <c r="PQJ29" s="64" t="s">
        <v>28</v>
      </c>
      <c r="PQK29" s="64" t="s">
        <v>3125</v>
      </c>
      <c r="PQL29" s="64" t="s">
        <v>28</v>
      </c>
      <c r="PQM29" s="64" t="s">
        <v>3125</v>
      </c>
      <c r="PQN29" s="64" t="s">
        <v>28</v>
      </c>
      <c r="PQO29" s="64" t="s">
        <v>3125</v>
      </c>
      <c r="PQP29" s="64" t="s">
        <v>28</v>
      </c>
      <c r="PQQ29" s="64" t="s">
        <v>3125</v>
      </c>
      <c r="PQR29" s="64" t="s">
        <v>28</v>
      </c>
      <c r="PQS29" s="64" t="s">
        <v>3125</v>
      </c>
      <c r="PQT29" s="64" t="s">
        <v>28</v>
      </c>
      <c r="PQU29" s="64" t="s">
        <v>3125</v>
      </c>
      <c r="PQV29" s="64" t="s">
        <v>28</v>
      </c>
      <c r="PQW29" s="64" t="s">
        <v>3125</v>
      </c>
      <c r="PQX29" s="64" t="s">
        <v>28</v>
      </c>
      <c r="PQY29" s="64" t="s">
        <v>3125</v>
      </c>
      <c r="PQZ29" s="64" t="s">
        <v>28</v>
      </c>
      <c r="PRA29" s="64" t="s">
        <v>3125</v>
      </c>
      <c r="PRB29" s="64" t="s">
        <v>28</v>
      </c>
      <c r="PRC29" s="64" t="s">
        <v>3125</v>
      </c>
      <c r="PRD29" s="64" t="s">
        <v>28</v>
      </c>
      <c r="PRE29" s="64" t="s">
        <v>3125</v>
      </c>
      <c r="PRF29" s="64" t="s">
        <v>28</v>
      </c>
      <c r="PRG29" s="64" t="s">
        <v>3125</v>
      </c>
      <c r="PRH29" s="64" t="s">
        <v>28</v>
      </c>
      <c r="PRI29" s="64" t="s">
        <v>3125</v>
      </c>
      <c r="PRJ29" s="64" t="s">
        <v>28</v>
      </c>
      <c r="PRK29" s="64" t="s">
        <v>3125</v>
      </c>
      <c r="PRL29" s="64" t="s">
        <v>28</v>
      </c>
      <c r="PRM29" s="64" t="s">
        <v>3125</v>
      </c>
      <c r="PRN29" s="64" t="s">
        <v>28</v>
      </c>
      <c r="PRO29" s="64" t="s">
        <v>3125</v>
      </c>
      <c r="PRP29" s="64" t="s">
        <v>28</v>
      </c>
      <c r="PRQ29" s="64" t="s">
        <v>3125</v>
      </c>
      <c r="PRR29" s="64" t="s">
        <v>28</v>
      </c>
      <c r="PRS29" s="64" t="s">
        <v>3125</v>
      </c>
      <c r="PRT29" s="64" t="s">
        <v>28</v>
      </c>
      <c r="PRU29" s="64" t="s">
        <v>3125</v>
      </c>
      <c r="PRV29" s="64" t="s">
        <v>28</v>
      </c>
      <c r="PRW29" s="64" t="s">
        <v>3125</v>
      </c>
      <c r="PRX29" s="64" t="s">
        <v>28</v>
      </c>
      <c r="PRY29" s="64" t="s">
        <v>3125</v>
      </c>
      <c r="PRZ29" s="64" t="s">
        <v>28</v>
      </c>
      <c r="PSA29" s="64" t="s">
        <v>3125</v>
      </c>
      <c r="PSB29" s="64" t="s">
        <v>28</v>
      </c>
      <c r="PSC29" s="64" t="s">
        <v>3125</v>
      </c>
      <c r="PSD29" s="64" t="s">
        <v>28</v>
      </c>
      <c r="PSE29" s="64" t="s">
        <v>3125</v>
      </c>
      <c r="PSF29" s="64" t="s">
        <v>28</v>
      </c>
      <c r="PSG29" s="64" t="s">
        <v>3125</v>
      </c>
      <c r="PSH29" s="64" t="s">
        <v>28</v>
      </c>
      <c r="PSI29" s="64" t="s">
        <v>3125</v>
      </c>
      <c r="PSJ29" s="64" t="s">
        <v>28</v>
      </c>
      <c r="PSK29" s="64" t="s">
        <v>3125</v>
      </c>
      <c r="PSL29" s="64" t="s">
        <v>28</v>
      </c>
      <c r="PSM29" s="64" t="s">
        <v>3125</v>
      </c>
      <c r="PSN29" s="64" t="s">
        <v>28</v>
      </c>
      <c r="PSO29" s="64" t="s">
        <v>3125</v>
      </c>
      <c r="PSP29" s="64" t="s">
        <v>28</v>
      </c>
      <c r="PSQ29" s="64" t="s">
        <v>3125</v>
      </c>
      <c r="PSR29" s="64" t="s">
        <v>28</v>
      </c>
      <c r="PSS29" s="64" t="s">
        <v>3125</v>
      </c>
      <c r="PST29" s="64" t="s">
        <v>28</v>
      </c>
      <c r="PSU29" s="64" t="s">
        <v>3125</v>
      </c>
      <c r="PSV29" s="64" t="s">
        <v>28</v>
      </c>
      <c r="PSW29" s="64" t="s">
        <v>3125</v>
      </c>
      <c r="PSX29" s="64" t="s">
        <v>28</v>
      </c>
      <c r="PSY29" s="64" t="s">
        <v>3125</v>
      </c>
      <c r="PSZ29" s="64" t="s">
        <v>28</v>
      </c>
      <c r="PTA29" s="64" t="s">
        <v>3125</v>
      </c>
      <c r="PTB29" s="64" t="s">
        <v>28</v>
      </c>
      <c r="PTC29" s="64" t="s">
        <v>3125</v>
      </c>
      <c r="PTD29" s="64" t="s">
        <v>28</v>
      </c>
      <c r="PTE29" s="64" t="s">
        <v>3125</v>
      </c>
      <c r="PTF29" s="64" t="s">
        <v>28</v>
      </c>
      <c r="PTG29" s="64" t="s">
        <v>3125</v>
      </c>
      <c r="PTH29" s="64" t="s">
        <v>28</v>
      </c>
      <c r="PTI29" s="64" t="s">
        <v>3125</v>
      </c>
      <c r="PTJ29" s="64" t="s">
        <v>28</v>
      </c>
      <c r="PTK29" s="64" t="s">
        <v>3125</v>
      </c>
      <c r="PTL29" s="64" t="s">
        <v>28</v>
      </c>
      <c r="PTM29" s="64" t="s">
        <v>3125</v>
      </c>
      <c r="PTN29" s="64" t="s">
        <v>28</v>
      </c>
      <c r="PTO29" s="64" t="s">
        <v>3125</v>
      </c>
      <c r="PTP29" s="64" t="s">
        <v>28</v>
      </c>
      <c r="PTQ29" s="64" t="s">
        <v>3125</v>
      </c>
      <c r="PTR29" s="64" t="s">
        <v>28</v>
      </c>
      <c r="PTS29" s="64" t="s">
        <v>3125</v>
      </c>
      <c r="PTT29" s="64" t="s">
        <v>28</v>
      </c>
      <c r="PTU29" s="64" t="s">
        <v>3125</v>
      </c>
      <c r="PTV29" s="64" t="s">
        <v>28</v>
      </c>
      <c r="PTW29" s="64" t="s">
        <v>3125</v>
      </c>
      <c r="PTX29" s="64" t="s">
        <v>28</v>
      </c>
      <c r="PTY29" s="64" t="s">
        <v>3125</v>
      </c>
      <c r="PTZ29" s="64" t="s">
        <v>28</v>
      </c>
      <c r="PUA29" s="64" t="s">
        <v>3125</v>
      </c>
      <c r="PUB29" s="64" t="s">
        <v>28</v>
      </c>
      <c r="PUC29" s="64" t="s">
        <v>3125</v>
      </c>
      <c r="PUD29" s="64" t="s">
        <v>28</v>
      </c>
      <c r="PUE29" s="64" t="s">
        <v>3125</v>
      </c>
      <c r="PUF29" s="64" t="s">
        <v>28</v>
      </c>
      <c r="PUG29" s="64" t="s">
        <v>3125</v>
      </c>
      <c r="PUH29" s="64" t="s">
        <v>28</v>
      </c>
      <c r="PUI29" s="64" t="s">
        <v>3125</v>
      </c>
      <c r="PUJ29" s="64" t="s">
        <v>28</v>
      </c>
      <c r="PUK29" s="64" t="s">
        <v>3125</v>
      </c>
      <c r="PUL29" s="64" t="s">
        <v>28</v>
      </c>
      <c r="PUM29" s="64" t="s">
        <v>3125</v>
      </c>
      <c r="PUN29" s="64" t="s">
        <v>28</v>
      </c>
      <c r="PUO29" s="64" t="s">
        <v>3125</v>
      </c>
      <c r="PUP29" s="64" t="s">
        <v>28</v>
      </c>
      <c r="PUQ29" s="64" t="s">
        <v>3125</v>
      </c>
      <c r="PUR29" s="64" t="s">
        <v>28</v>
      </c>
      <c r="PUS29" s="64" t="s">
        <v>3125</v>
      </c>
      <c r="PUT29" s="64" t="s">
        <v>28</v>
      </c>
      <c r="PUU29" s="64" t="s">
        <v>3125</v>
      </c>
      <c r="PUV29" s="64" t="s">
        <v>28</v>
      </c>
      <c r="PUW29" s="64" t="s">
        <v>3125</v>
      </c>
      <c r="PUX29" s="64" t="s">
        <v>28</v>
      </c>
      <c r="PUY29" s="64" t="s">
        <v>3125</v>
      </c>
      <c r="PUZ29" s="64" t="s">
        <v>28</v>
      </c>
      <c r="PVA29" s="64" t="s">
        <v>3125</v>
      </c>
      <c r="PVB29" s="64" t="s">
        <v>28</v>
      </c>
      <c r="PVC29" s="64" t="s">
        <v>3125</v>
      </c>
      <c r="PVD29" s="64" t="s">
        <v>28</v>
      </c>
      <c r="PVE29" s="64" t="s">
        <v>3125</v>
      </c>
      <c r="PVF29" s="64" t="s">
        <v>28</v>
      </c>
      <c r="PVG29" s="64" t="s">
        <v>3125</v>
      </c>
      <c r="PVH29" s="64" t="s">
        <v>28</v>
      </c>
      <c r="PVI29" s="64" t="s">
        <v>3125</v>
      </c>
      <c r="PVJ29" s="64" t="s">
        <v>28</v>
      </c>
      <c r="PVK29" s="64" t="s">
        <v>3125</v>
      </c>
      <c r="PVL29" s="64" t="s">
        <v>28</v>
      </c>
      <c r="PVM29" s="64" t="s">
        <v>3125</v>
      </c>
      <c r="PVN29" s="64" t="s">
        <v>28</v>
      </c>
      <c r="PVO29" s="64" t="s">
        <v>3125</v>
      </c>
      <c r="PVP29" s="64" t="s">
        <v>28</v>
      </c>
      <c r="PVQ29" s="64" t="s">
        <v>3125</v>
      </c>
      <c r="PVR29" s="64" t="s">
        <v>28</v>
      </c>
      <c r="PVS29" s="64" t="s">
        <v>3125</v>
      </c>
      <c r="PVT29" s="64" t="s">
        <v>28</v>
      </c>
      <c r="PVU29" s="64" t="s">
        <v>3125</v>
      </c>
      <c r="PVV29" s="64" t="s">
        <v>28</v>
      </c>
      <c r="PVW29" s="64" t="s">
        <v>3125</v>
      </c>
      <c r="PVX29" s="64" t="s">
        <v>28</v>
      </c>
      <c r="PVY29" s="64" t="s">
        <v>3125</v>
      </c>
      <c r="PVZ29" s="64" t="s">
        <v>28</v>
      </c>
      <c r="PWA29" s="64" t="s">
        <v>3125</v>
      </c>
      <c r="PWB29" s="64" t="s">
        <v>28</v>
      </c>
      <c r="PWC29" s="64" t="s">
        <v>3125</v>
      </c>
      <c r="PWD29" s="64" t="s">
        <v>28</v>
      </c>
      <c r="PWE29" s="64" t="s">
        <v>3125</v>
      </c>
      <c r="PWF29" s="64" t="s">
        <v>28</v>
      </c>
      <c r="PWG29" s="64" t="s">
        <v>3125</v>
      </c>
      <c r="PWH29" s="64" t="s">
        <v>28</v>
      </c>
      <c r="PWI29" s="64" t="s">
        <v>3125</v>
      </c>
      <c r="PWJ29" s="64" t="s">
        <v>28</v>
      </c>
      <c r="PWK29" s="64" t="s">
        <v>3125</v>
      </c>
      <c r="PWL29" s="64" t="s">
        <v>28</v>
      </c>
      <c r="PWM29" s="64" t="s">
        <v>3125</v>
      </c>
      <c r="PWN29" s="64" t="s">
        <v>28</v>
      </c>
      <c r="PWO29" s="64" t="s">
        <v>3125</v>
      </c>
      <c r="PWP29" s="64" t="s">
        <v>28</v>
      </c>
      <c r="PWQ29" s="64" t="s">
        <v>3125</v>
      </c>
      <c r="PWR29" s="64" t="s">
        <v>28</v>
      </c>
      <c r="PWS29" s="64" t="s">
        <v>3125</v>
      </c>
      <c r="PWT29" s="64" t="s">
        <v>28</v>
      </c>
      <c r="PWU29" s="64" t="s">
        <v>3125</v>
      </c>
      <c r="PWV29" s="64" t="s">
        <v>28</v>
      </c>
      <c r="PWW29" s="64" t="s">
        <v>3125</v>
      </c>
      <c r="PWX29" s="64" t="s">
        <v>28</v>
      </c>
      <c r="PWY29" s="64" t="s">
        <v>3125</v>
      </c>
      <c r="PWZ29" s="64" t="s">
        <v>28</v>
      </c>
      <c r="PXA29" s="64" t="s">
        <v>3125</v>
      </c>
      <c r="PXB29" s="64" t="s">
        <v>28</v>
      </c>
      <c r="PXC29" s="64" t="s">
        <v>3125</v>
      </c>
      <c r="PXD29" s="64" t="s">
        <v>28</v>
      </c>
      <c r="PXE29" s="64" t="s">
        <v>3125</v>
      </c>
      <c r="PXF29" s="64" t="s">
        <v>28</v>
      </c>
      <c r="PXG29" s="64" t="s">
        <v>3125</v>
      </c>
      <c r="PXH29" s="64" t="s">
        <v>28</v>
      </c>
      <c r="PXI29" s="64" t="s">
        <v>3125</v>
      </c>
      <c r="PXJ29" s="64" t="s">
        <v>28</v>
      </c>
      <c r="PXK29" s="64" t="s">
        <v>3125</v>
      </c>
      <c r="PXL29" s="64" t="s">
        <v>28</v>
      </c>
      <c r="PXM29" s="64" t="s">
        <v>3125</v>
      </c>
      <c r="PXN29" s="64" t="s">
        <v>28</v>
      </c>
      <c r="PXO29" s="64" t="s">
        <v>3125</v>
      </c>
      <c r="PXP29" s="64" t="s">
        <v>28</v>
      </c>
      <c r="PXQ29" s="64" t="s">
        <v>3125</v>
      </c>
      <c r="PXR29" s="64" t="s">
        <v>28</v>
      </c>
      <c r="PXS29" s="64" t="s">
        <v>3125</v>
      </c>
      <c r="PXT29" s="64" t="s">
        <v>28</v>
      </c>
      <c r="PXU29" s="64" t="s">
        <v>3125</v>
      </c>
      <c r="PXV29" s="64" t="s">
        <v>28</v>
      </c>
      <c r="PXW29" s="64" t="s">
        <v>3125</v>
      </c>
      <c r="PXX29" s="64" t="s">
        <v>28</v>
      </c>
      <c r="PXY29" s="64" t="s">
        <v>3125</v>
      </c>
      <c r="PXZ29" s="64" t="s">
        <v>28</v>
      </c>
      <c r="PYA29" s="64" t="s">
        <v>3125</v>
      </c>
      <c r="PYB29" s="64" t="s">
        <v>28</v>
      </c>
      <c r="PYC29" s="64" t="s">
        <v>3125</v>
      </c>
      <c r="PYD29" s="64" t="s">
        <v>28</v>
      </c>
      <c r="PYE29" s="64" t="s">
        <v>3125</v>
      </c>
      <c r="PYF29" s="64" t="s">
        <v>28</v>
      </c>
      <c r="PYG29" s="64" t="s">
        <v>3125</v>
      </c>
      <c r="PYH29" s="64" t="s">
        <v>28</v>
      </c>
      <c r="PYI29" s="64" t="s">
        <v>3125</v>
      </c>
      <c r="PYJ29" s="64" t="s">
        <v>28</v>
      </c>
      <c r="PYK29" s="64" t="s">
        <v>3125</v>
      </c>
      <c r="PYL29" s="64" t="s">
        <v>28</v>
      </c>
      <c r="PYM29" s="64" t="s">
        <v>3125</v>
      </c>
      <c r="PYN29" s="64" t="s">
        <v>28</v>
      </c>
      <c r="PYO29" s="64" t="s">
        <v>3125</v>
      </c>
      <c r="PYP29" s="64" t="s">
        <v>28</v>
      </c>
      <c r="PYQ29" s="64" t="s">
        <v>3125</v>
      </c>
      <c r="PYR29" s="64" t="s">
        <v>28</v>
      </c>
      <c r="PYS29" s="64" t="s">
        <v>3125</v>
      </c>
      <c r="PYT29" s="64" t="s">
        <v>28</v>
      </c>
      <c r="PYU29" s="64" t="s">
        <v>3125</v>
      </c>
      <c r="PYV29" s="64" t="s">
        <v>28</v>
      </c>
      <c r="PYW29" s="64" t="s">
        <v>3125</v>
      </c>
      <c r="PYX29" s="64" t="s">
        <v>28</v>
      </c>
      <c r="PYY29" s="64" t="s">
        <v>3125</v>
      </c>
      <c r="PYZ29" s="64" t="s">
        <v>28</v>
      </c>
      <c r="PZA29" s="64" t="s">
        <v>3125</v>
      </c>
      <c r="PZB29" s="64" t="s">
        <v>28</v>
      </c>
      <c r="PZC29" s="64" t="s">
        <v>3125</v>
      </c>
      <c r="PZD29" s="64" t="s">
        <v>28</v>
      </c>
      <c r="PZE29" s="64" t="s">
        <v>3125</v>
      </c>
      <c r="PZF29" s="64" t="s">
        <v>28</v>
      </c>
      <c r="PZG29" s="64" t="s">
        <v>3125</v>
      </c>
      <c r="PZH29" s="64" t="s">
        <v>28</v>
      </c>
      <c r="PZI29" s="64" t="s">
        <v>3125</v>
      </c>
      <c r="PZJ29" s="64" t="s">
        <v>28</v>
      </c>
      <c r="PZK29" s="64" t="s">
        <v>3125</v>
      </c>
      <c r="PZL29" s="64" t="s">
        <v>28</v>
      </c>
      <c r="PZM29" s="64" t="s">
        <v>3125</v>
      </c>
      <c r="PZN29" s="64" t="s">
        <v>28</v>
      </c>
      <c r="PZO29" s="64" t="s">
        <v>3125</v>
      </c>
      <c r="PZP29" s="64" t="s">
        <v>28</v>
      </c>
      <c r="PZQ29" s="64" t="s">
        <v>3125</v>
      </c>
      <c r="PZR29" s="64" t="s">
        <v>28</v>
      </c>
      <c r="PZS29" s="64" t="s">
        <v>3125</v>
      </c>
      <c r="PZT29" s="64" t="s">
        <v>28</v>
      </c>
      <c r="PZU29" s="64" t="s">
        <v>3125</v>
      </c>
      <c r="PZV29" s="64" t="s">
        <v>28</v>
      </c>
      <c r="PZW29" s="64" t="s">
        <v>3125</v>
      </c>
      <c r="PZX29" s="64" t="s">
        <v>28</v>
      </c>
      <c r="PZY29" s="64" t="s">
        <v>3125</v>
      </c>
      <c r="PZZ29" s="64" t="s">
        <v>28</v>
      </c>
      <c r="QAA29" s="64" t="s">
        <v>3125</v>
      </c>
      <c r="QAB29" s="64" t="s">
        <v>28</v>
      </c>
      <c r="QAC29" s="64" t="s">
        <v>3125</v>
      </c>
      <c r="QAD29" s="64" t="s">
        <v>28</v>
      </c>
      <c r="QAE29" s="64" t="s">
        <v>3125</v>
      </c>
      <c r="QAF29" s="64" t="s">
        <v>28</v>
      </c>
      <c r="QAG29" s="64" t="s">
        <v>3125</v>
      </c>
      <c r="QAH29" s="64" t="s">
        <v>28</v>
      </c>
      <c r="QAI29" s="64" t="s">
        <v>3125</v>
      </c>
      <c r="QAJ29" s="64" t="s">
        <v>28</v>
      </c>
      <c r="QAK29" s="64" t="s">
        <v>3125</v>
      </c>
      <c r="QAL29" s="64" t="s">
        <v>28</v>
      </c>
      <c r="QAM29" s="64" t="s">
        <v>3125</v>
      </c>
      <c r="QAN29" s="64" t="s">
        <v>28</v>
      </c>
      <c r="QAO29" s="64" t="s">
        <v>3125</v>
      </c>
      <c r="QAP29" s="64" t="s">
        <v>28</v>
      </c>
      <c r="QAQ29" s="64" t="s">
        <v>3125</v>
      </c>
      <c r="QAR29" s="64" t="s">
        <v>28</v>
      </c>
      <c r="QAS29" s="64" t="s">
        <v>3125</v>
      </c>
      <c r="QAT29" s="64" t="s">
        <v>28</v>
      </c>
      <c r="QAU29" s="64" t="s">
        <v>3125</v>
      </c>
      <c r="QAV29" s="64" t="s">
        <v>28</v>
      </c>
      <c r="QAW29" s="64" t="s">
        <v>3125</v>
      </c>
      <c r="QAX29" s="64" t="s">
        <v>28</v>
      </c>
      <c r="QAY29" s="64" t="s">
        <v>3125</v>
      </c>
      <c r="QAZ29" s="64" t="s">
        <v>28</v>
      </c>
      <c r="QBA29" s="64" t="s">
        <v>3125</v>
      </c>
      <c r="QBB29" s="64" t="s">
        <v>28</v>
      </c>
      <c r="QBC29" s="64" t="s">
        <v>3125</v>
      </c>
      <c r="QBD29" s="64" t="s">
        <v>28</v>
      </c>
      <c r="QBE29" s="64" t="s">
        <v>3125</v>
      </c>
      <c r="QBF29" s="64" t="s">
        <v>28</v>
      </c>
      <c r="QBG29" s="64" t="s">
        <v>3125</v>
      </c>
      <c r="QBH29" s="64" t="s">
        <v>28</v>
      </c>
      <c r="QBI29" s="64" t="s">
        <v>3125</v>
      </c>
      <c r="QBJ29" s="64" t="s">
        <v>28</v>
      </c>
      <c r="QBK29" s="64" t="s">
        <v>3125</v>
      </c>
      <c r="QBL29" s="64" t="s">
        <v>28</v>
      </c>
      <c r="QBM29" s="64" t="s">
        <v>3125</v>
      </c>
      <c r="QBN29" s="64" t="s">
        <v>28</v>
      </c>
      <c r="QBO29" s="64" t="s">
        <v>3125</v>
      </c>
      <c r="QBP29" s="64" t="s">
        <v>28</v>
      </c>
      <c r="QBQ29" s="64" t="s">
        <v>3125</v>
      </c>
      <c r="QBR29" s="64" t="s">
        <v>28</v>
      </c>
      <c r="QBS29" s="64" t="s">
        <v>3125</v>
      </c>
      <c r="QBT29" s="64" t="s">
        <v>28</v>
      </c>
      <c r="QBU29" s="64" t="s">
        <v>3125</v>
      </c>
      <c r="QBV29" s="64" t="s">
        <v>28</v>
      </c>
      <c r="QBW29" s="64" t="s">
        <v>3125</v>
      </c>
      <c r="QBX29" s="64" t="s">
        <v>28</v>
      </c>
      <c r="QBY29" s="64" t="s">
        <v>3125</v>
      </c>
      <c r="QBZ29" s="64" t="s">
        <v>28</v>
      </c>
      <c r="QCA29" s="64" t="s">
        <v>3125</v>
      </c>
      <c r="QCB29" s="64" t="s">
        <v>28</v>
      </c>
      <c r="QCC29" s="64" t="s">
        <v>3125</v>
      </c>
      <c r="QCD29" s="64" t="s">
        <v>28</v>
      </c>
      <c r="QCE29" s="64" t="s">
        <v>3125</v>
      </c>
      <c r="QCF29" s="64" t="s">
        <v>28</v>
      </c>
      <c r="QCG29" s="64" t="s">
        <v>3125</v>
      </c>
      <c r="QCH29" s="64" t="s">
        <v>28</v>
      </c>
      <c r="QCI29" s="64" t="s">
        <v>3125</v>
      </c>
      <c r="QCJ29" s="64" t="s">
        <v>28</v>
      </c>
      <c r="QCK29" s="64" t="s">
        <v>3125</v>
      </c>
      <c r="QCL29" s="64" t="s">
        <v>28</v>
      </c>
      <c r="QCM29" s="64" t="s">
        <v>3125</v>
      </c>
      <c r="QCN29" s="64" t="s">
        <v>28</v>
      </c>
      <c r="QCO29" s="64" t="s">
        <v>3125</v>
      </c>
      <c r="QCP29" s="64" t="s">
        <v>28</v>
      </c>
      <c r="QCQ29" s="64" t="s">
        <v>3125</v>
      </c>
      <c r="QCR29" s="64" t="s">
        <v>28</v>
      </c>
      <c r="QCS29" s="64" t="s">
        <v>3125</v>
      </c>
      <c r="QCT29" s="64" t="s">
        <v>28</v>
      </c>
      <c r="QCU29" s="64" t="s">
        <v>3125</v>
      </c>
      <c r="QCV29" s="64" t="s">
        <v>28</v>
      </c>
      <c r="QCW29" s="64" t="s">
        <v>3125</v>
      </c>
      <c r="QCX29" s="64" t="s">
        <v>28</v>
      </c>
      <c r="QCY29" s="64" t="s">
        <v>3125</v>
      </c>
      <c r="QCZ29" s="64" t="s">
        <v>28</v>
      </c>
      <c r="QDA29" s="64" t="s">
        <v>3125</v>
      </c>
      <c r="QDB29" s="64" t="s">
        <v>28</v>
      </c>
      <c r="QDC29" s="64" t="s">
        <v>3125</v>
      </c>
      <c r="QDD29" s="64" t="s">
        <v>28</v>
      </c>
      <c r="QDE29" s="64" t="s">
        <v>3125</v>
      </c>
      <c r="QDF29" s="64" t="s">
        <v>28</v>
      </c>
      <c r="QDG29" s="64" t="s">
        <v>3125</v>
      </c>
      <c r="QDH29" s="64" t="s">
        <v>28</v>
      </c>
      <c r="QDI29" s="64" t="s">
        <v>3125</v>
      </c>
      <c r="QDJ29" s="64" t="s">
        <v>28</v>
      </c>
      <c r="QDK29" s="64" t="s">
        <v>3125</v>
      </c>
      <c r="QDL29" s="64" t="s">
        <v>28</v>
      </c>
      <c r="QDM29" s="64" t="s">
        <v>3125</v>
      </c>
      <c r="QDN29" s="64" t="s">
        <v>28</v>
      </c>
      <c r="QDO29" s="64" t="s">
        <v>3125</v>
      </c>
      <c r="QDP29" s="64" t="s">
        <v>28</v>
      </c>
      <c r="QDQ29" s="64" t="s">
        <v>3125</v>
      </c>
      <c r="QDR29" s="64" t="s">
        <v>28</v>
      </c>
      <c r="QDS29" s="64" t="s">
        <v>3125</v>
      </c>
      <c r="QDT29" s="64" t="s">
        <v>28</v>
      </c>
      <c r="QDU29" s="64" t="s">
        <v>3125</v>
      </c>
      <c r="QDV29" s="64" t="s">
        <v>28</v>
      </c>
      <c r="QDW29" s="64" t="s">
        <v>3125</v>
      </c>
      <c r="QDX29" s="64" t="s">
        <v>28</v>
      </c>
      <c r="QDY29" s="64" t="s">
        <v>3125</v>
      </c>
      <c r="QDZ29" s="64" t="s">
        <v>28</v>
      </c>
      <c r="QEA29" s="64" t="s">
        <v>3125</v>
      </c>
      <c r="QEB29" s="64" t="s">
        <v>28</v>
      </c>
      <c r="QEC29" s="64" t="s">
        <v>3125</v>
      </c>
      <c r="QED29" s="64" t="s">
        <v>28</v>
      </c>
      <c r="QEE29" s="64" t="s">
        <v>3125</v>
      </c>
      <c r="QEF29" s="64" t="s">
        <v>28</v>
      </c>
      <c r="QEG29" s="64" t="s">
        <v>3125</v>
      </c>
      <c r="QEH29" s="64" t="s">
        <v>28</v>
      </c>
      <c r="QEI29" s="64" t="s">
        <v>3125</v>
      </c>
      <c r="QEJ29" s="64" t="s">
        <v>28</v>
      </c>
      <c r="QEK29" s="64" t="s">
        <v>3125</v>
      </c>
      <c r="QEL29" s="64" t="s">
        <v>28</v>
      </c>
      <c r="QEM29" s="64" t="s">
        <v>3125</v>
      </c>
      <c r="QEN29" s="64" t="s">
        <v>28</v>
      </c>
      <c r="QEO29" s="64" t="s">
        <v>3125</v>
      </c>
      <c r="QEP29" s="64" t="s">
        <v>28</v>
      </c>
      <c r="QEQ29" s="64" t="s">
        <v>3125</v>
      </c>
      <c r="QER29" s="64" t="s">
        <v>28</v>
      </c>
      <c r="QES29" s="64" t="s">
        <v>3125</v>
      </c>
      <c r="QET29" s="64" t="s">
        <v>28</v>
      </c>
      <c r="QEU29" s="64" t="s">
        <v>3125</v>
      </c>
      <c r="QEV29" s="64" t="s">
        <v>28</v>
      </c>
      <c r="QEW29" s="64" t="s">
        <v>3125</v>
      </c>
      <c r="QEX29" s="64" t="s">
        <v>28</v>
      </c>
      <c r="QEY29" s="64" t="s">
        <v>3125</v>
      </c>
      <c r="QEZ29" s="64" t="s">
        <v>28</v>
      </c>
      <c r="QFA29" s="64" t="s">
        <v>3125</v>
      </c>
      <c r="QFB29" s="64" t="s">
        <v>28</v>
      </c>
      <c r="QFC29" s="64" t="s">
        <v>3125</v>
      </c>
      <c r="QFD29" s="64" t="s">
        <v>28</v>
      </c>
      <c r="QFE29" s="64" t="s">
        <v>3125</v>
      </c>
      <c r="QFF29" s="64" t="s">
        <v>28</v>
      </c>
      <c r="QFG29" s="64" t="s">
        <v>3125</v>
      </c>
      <c r="QFH29" s="64" t="s">
        <v>28</v>
      </c>
      <c r="QFI29" s="64" t="s">
        <v>3125</v>
      </c>
      <c r="QFJ29" s="64" t="s">
        <v>28</v>
      </c>
      <c r="QFK29" s="64" t="s">
        <v>3125</v>
      </c>
      <c r="QFL29" s="64" t="s">
        <v>28</v>
      </c>
      <c r="QFM29" s="64" t="s">
        <v>3125</v>
      </c>
      <c r="QFN29" s="64" t="s">
        <v>28</v>
      </c>
      <c r="QFO29" s="64" t="s">
        <v>3125</v>
      </c>
      <c r="QFP29" s="64" t="s">
        <v>28</v>
      </c>
      <c r="QFQ29" s="64" t="s">
        <v>3125</v>
      </c>
      <c r="QFR29" s="64" t="s">
        <v>28</v>
      </c>
      <c r="QFS29" s="64" t="s">
        <v>3125</v>
      </c>
      <c r="QFT29" s="64" t="s">
        <v>28</v>
      </c>
      <c r="QFU29" s="64" t="s">
        <v>3125</v>
      </c>
      <c r="QFV29" s="64" t="s">
        <v>28</v>
      </c>
      <c r="QFW29" s="64" t="s">
        <v>3125</v>
      </c>
      <c r="QFX29" s="64" t="s">
        <v>28</v>
      </c>
      <c r="QFY29" s="64" t="s">
        <v>3125</v>
      </c>
      <c r="QFZ29" s="64" t="s">
        <v>28</v>
      </c>
      <c r="QGA29" s="64" t="s">
        <v>3125</v>
      </c>
      <c r="QGB29" s="64" t="s">
        <v>28</v>
      </c>
      <c r="QGC29" s="64" t="s">
        <v>3125</v>
      </c>
      <c r="QGD29" s="64" t="s">
        <v>28</v>
      </c>
      <c r="QGE29" s="64" t="s">
        <v>3125</v>
      </c>
      <c r="QGF29" s="64" t="s">
        <v>28</v>
      </c>
      <c r="QGG29" s="64" t="s">
        <v>3125</v>
      </c>
      <c r="QGH29" s="64" t="s">
        <v>28</v>
      </c>
      <c r="QGI29" s="64" t="s">
        <v>3125</v>
      </c>
      <c r="QGJ29" s="64" t="s">
        <v>28</v>
      </c>
      <c r="QGK29" s="64" t="s">
        <v>3125</v>
      </c>
      <c r="QGL29" s="64" t="s">
        <v>28</v>
      </c>
      <c r="QGM29" s="64" t="s">
        <v>3125</v>
      </c>
      <c r="QGN29" s="64" t="s">
        <v>28</v>
      </c>
      <c r="QGO29" s="64" t="s">
        <v>3125</v>
      </c>
      <c r="QGP29" s="64" t="s">
        <v>28</v>
      </c>
      <c r="QGQ29" s="64" t="s">
        <v>3125</v>
      </c>
      <c r="QGR29" s="64" t="s">
        <v>28</v>
      </c>
      <c r="QGS29" s="64" t="s">
        <v>3125</v>
      </c>
      <c r="QGT29" s="64" t="s">
        <v>28</v>
      </c>
      <c r="QGU29" s="64" t="s">
        <v>3125</v>
      </c>
      <c r="QGV29" s="64" t="s">
        <v>28</v>
      </c>
      <c r="QGW29" s="64" t="s">
        <v>3125</v>
      </c>
      <c r="QGX29" s="64" t="s">
        <v>28</v>
      </c>
      <c r="QGY29" s="64" t="s">
        <v>3125</v>
      </c>
      <c r="QGZ29" s="64" t="s">
        <v>28</v>
      </c>
      <c r="QHA29" s="64" t="s">
        <v>3125</v>
      </c>
      <c r="QHB29" s="64" t="s">
        <v>28</v>
      </c>
      <c r="QHC29" s="64" t="s">
        <v>3125</v>
      </c>
      <c r="QHD29" s="64" t="s">
        <v>28</v>
      </c>
      <c r="QHE29" s="64" t="s">
        <v>3125</v>
      </c>
      <c r="QHF29" s="64" t="s">
        <v>28</v>
      </c>
      <c r="QHG29" s="64" t="s">
        <v>3125</v>
      </c>
      <c r="QHH29" s="64" t="s">
        <v>28</v>
      </c>
      <c r="QHI29" s="64" t="s">
        <v>3125</v>
      </c>
      <c r="QHJ29" s="64" t="s">
        <v>28</v>
      </c>
      <c r="QHK29" s="64" t="s">
        <v>3125</v>
      </c>
      <c r="QHL29" s="64" t="s">
        <v>28</v>
      </c>
      <c r="QHM29" s="64" t="s">
        <v>3125</v>
      </c>
      <c r="QHN29" s="64" t="s">
        <v>28</v>
      </c>
      <c r="QHO29" s="64" t="s">
        <v>3125</v>
      </c>
      <c r="QHP29" s="64" t="s">
        <v>28</v>
      </c>
      <c r="QHQ29" s="64" t="s">
        <v>3125</v>
      </c>
      <c r="QHR29" s="64" t="s">
        <v>28</v>
      </c>
      <c r="QHS29" s="64" t="s">
        <v>3125</v>
      </c>
      <c r="QHT29" s="64" t="s">
        <v>28</v>
      </c>
      <c r="QHU29" s="64" t="s">
        <v>3125</v>
      </c>
      <c r="QHV29" s="64" t="s">
        <v>28</v>
      </c>
      <c r="QHW29" s="64" t="s">
        <v>3125</v>
      </c>
      <c r="QHX29" s="64" t="s">
        <v>28</v>
      </c>
      <c r="QHY29" s="64" t="s">
        <v>3125</v>
      </c>
      <c r="QHZ29" s="64" t="s">
        <v>28</v>
      </c>
      <c r="QIA29" s="64" t="s">
        <v>3125</v>
      </c>
      <c r="QIB29" s="64" t="s">
        <v>28</v>
      </c>
      <c r="QIC29" s="64" t="s">
        <v>3125</v>
      </c>
      <c r="QID29" s="64" t="s">
        <v>28</v>
      </c>
      <c r="QIE29" s="64" t="s">
        <v>3125</v>
      </c>
      <c r="QIF29" s="64" t="s">
        <v>28</v>
      </c>
      <c r="QIG29" s="64" t="s">
        <v>3125</v>
      </c>
      <c r="QIH29" s="64" t="s">
        <v>28</v>
      </c>
      <c r="QII29" s="64" t="s">
        <v>3125</v>
      </c>
      <c r="QIJ29" s="64" t="s">
        <v>28</v>
      </c>
      <c r="QIK29" s="64" t="s">
        <v>3125</v>
      </c>
      <c r="QIL29" s="64" t="s">
        <v>28</v>
      </c>
      <c r="QIM29" s="64" t="s">
        <v>3125</v>
      </c>
      <c r="QIN29" s="64" t="s">
        <v>28</v>
      </c>
      <c r="QIO29" s="64" t="s">
        <v>3125</v>
      </c>
      <c r="QIP29" s="64" t="s">
        <v>28</v>
      </c>
      <c r="QIQ29" s="64" t="s">
        <v>3125</v>
      </c>
      <c r="QIR29" s="64" t="s">
        <v>28</v>
      </c>
      <c r="QIS29" s="64" t="s">
        <v>3125</v>
      </c>
      <c r="QIT29" s="64" t="s">
        <v>28</v>
      </c>
      <c r="QIU29" s="64" t="s">
        <v>3125</v>
      </c>
      <c r="QIV29" s="64" t="s">
        <v>28</v>
      </c>
      <c r="QIW29" s="64" t="s">
        <v>3125</v>
      </c>
      <c r="QIX29" s="64" t="s">
        <v>28</v>
      </c>
      <c r="QIY29" s="64" t="s">
        <v>3125</v>
      </c>
      <c r="QIZ29" s="64" t="s">
        <v>28</v>
      </c>
      <c r="QJA29" s="64" t="s">
        <v>3125</v>
      </c>
      <c r="QJB29" s="64" t="s">
        <v>28</v>
      </c>
      <c r="QJC29" s="64" t="s">
        <v>3125</v>
      </c>
      <c r="QJD29" s="64" t="s">
        <v>28</v>
      </c>
      <c r="QJE29" s="64" t="s">
        <v>3125</v>
      </c>
      <c r="QJF29" s="64" t="s">
        <v>28</v>
      </c>
      <c r="QJG29" s="64" t="s">
        <v>3125</v>
      </c>
      <c r="QJH29" s="64" t="s">
        <v>28</v>
      </c>
      <c r="QJI29" s="64" t="s">
        <v>3125</v>
      </c>
      <c r="QJJ29" s="64" t="s">
        <v>28</v>
      </c>
      <c r="QJK29" s="64" t="s">
        <v>3125</v>
      </c>
      <c r="QJL29" s="64" t="s">
        <v>28</v>
      </c>
      <c r="QJM29" s="64" t="s">
        <v>3125</v>
      </c>
      <c r="QJN29" s="64" t="s">
        <v>28</v>
      </c>
      <c r="QJO29" s="64" t="s">
        <v>3125</v>
      </c>
      <c r="QJP29" s="64" t="s">
        <v>28</v>
      </c>
      <c r="QJQ29" s="64" t="s">
        <v>3125</v>
      </c>
      <c r="QJR29" s="64" t="s">
        <v>28</v>
      </c>
      <c r="QJS29" s="64" t="s">
        <v>3125</v>
      </c>
      <c r="QJT29" s="64" t="s">
        <v>28</v>
      </c>
      <c r="QJU29" s="64" t="s">
        <v>3125</v>
      </c>
      <c r="QJV29" s="64" t="s">
        <v>28</v>
      </c>
      <c r="QJW29" s="64" t="s">
        <v>3125</v>
      </c>
      <c r="QJX29" s="64" t="s">
        <v>28</v>
      </c>
      <c r="QJY29" s="64" t="s">
        <v>3125</v>
      </c>
      <c r="QJZ29" s="64" t="s">
        <v>28</v>
      </c>
      <c r="QKA29" s="64" t="s">
        <v>3125</v>
      </c>
      <c r="QKB29" s="64" t="s">
        <v>28</v>
      </c>
      <c r="QKC29" s="64" t="s">
        <v>3125</v>
      </c>
      <c r="QKD29" s="64" t="s">
        <v>28</v>
      </c>
      <c r="QKE29" s="64" t="s">
        <v>3125</v>
      </c>
      <c r="QKF29" s="64" t="s">
        <v>28</v>
      </c>
      <c r="QKG29" s="64" t="s">
        <v>3125</v>
      </c>
      <c r="QKH29" s="64" t="s">
        <v>28</v>
      </c>
      <c r="QKI29" s="64" t="s">
        <v>3125</v>
      </c>
      <c r="QKJ29" s="64" t="s">
        <v>28</v>
      </c>
      <c r="QKK29" s="64" t="s">
        <v>3125</v>
      </c>
      <c r="QKL29" s="64" t="s">
        <v>28</v>
      </c>
      <c r="QKM29" s="64" t="s">
        <v>3125</v>
      </c>
      <c r="QKN29" s="64" t="s">
        <v>28</v>
      </c>
      <c r="QKO29" s="64" t="s">
        <v>3125</v>
      </c>
      <c r="QKP29" s="64" t="s">
        <v>28</v>
      </c>
      <c r="QKQ29" s="64" t="s">
        <v>3125</v>
      </c>
      <c r="QKR29" s="64" t="s">
        <v>28</v>
      </c>
      <c r="QKS29" s="64" t="s">
        <v>3125</v>
      </c>
      <c r="QKT29" s="64" t="s">
        <v>28</v>
      </c>
      <c r="QKU29" s="64" t="s">
        <v>3125</v>
      </c>
      <c r="QKV29" s="64" t="s">
        <v>28</v>
      </c>
      <c r="QKW29" s="64" t="s">
        <v>3125</v>
      </c>
      <c r="QKX29" s="64" t="s">
        <v>28</v>
      </c>
      <c r="QKY29" s="64" t="s">
        <v>3125</v>
      </c>
      <c r="QKZ29" s="64" t="s">
        <v>28</v>
      </c>
      <c r="QLA29" s="64" t="s">
        <v>3125</v>
      </c>
      <c r="QLB29" s="64" t="s">
        <v>28</v>
      </c>
      <c r="QLC29" s="64" t="s">
        <v>3125</v>
      </c>
      <c r="QLD29" s="64" t="s">
        <v>28</v>
      </c>
      <c r="QLE29" s="64" t="s">
        <v>3125</v>
      </c>
      <c r="QLF29" s="64" t="s">
        <v>28</v>
      </c>
      <c r="QLG29" s="64" t="s">
        <v>3125</v>
      </c>
      <c r="QLH29" s="64" t="s">
        <v>28</v>
      </c>
      <c r="QLI29" s="64" t="s">
        <v>3125</v>
      </c>
      <c r="QLJ29" s="64" t="s">
        <v>28</v>
      </c>
      <c r="QLK29" s="64" t="s">
        <v>3125</v>
      </c>
      <c r="QLL29" s="64" t="s">
        <v>28</v>
      </c>
      <c r="QLM29" s="64" t="s">
        <v>3125</v>
      </c>
      <c r="QLN29" s="64" t="s">
        <v>28</v>
      </c>
      <c r="QLO29" s="64" t="s">
        <v>3125</v>
      </c>
      <c r="QLP29" s="64" t="s">
        <v>28</v>
      </c>
      <c r="QLQ29" s="64" t="s">
        <v>3125</v>
      </c>
      <c r="QLR29" s="64" t="s">
        <v>28</v>
      </c>
      <c r="QLS29" s="64" t="s">
        <v>3125</v>
      </c>
      <c r="QLT29" s="64" t="s">
        <v>28</v>
      </c>
      <c r="QLU29" s="64" t="s">
        <v>3125</v>
      </c>
      <c r="QLV29" s="64" t="s">
        <v>28</v>
      </c>
      <c r="QLW29" s="64" t="s">
        <v>3125</v>
      </c>
      <c r="QLX29" s="64" t="s">
        <v>28</v>
      </c>
      <c r="QLY29" s="64" t="s">
        <v>3125</v>
      </c>
      <c r="QLZ29" s="64" t="s">
        <v>28</v>
      </c>
      <c r="QMA29" s="64" t="s">
        <v>3125</v>
      </c>
      <c r="QMB29" s="64" t="s">
        <v>28</v>
      </c>
      <c r="QMC29" s="64" t="s">
        <v>3125</v>
      </c>
      <c r="QMD29" s="64" t="s">
        <v>28</v>
      </c>
      <c r="QME29" s="64" t="s">
        <v>3125</v>
      </c>
      <c r="QMF29" s="64" t="s">
        <v>28</v>
      </c>
      <c r="QMG29" s="64" t="s">
        <v>3125</v>
      </c>
      <c r="QMH29" s="64" t="s">
        <v>28</v>
      </c>
      <c r="QMI29" s="64" t="s">
        <v>3125</v>
      </c>
      <c r="QMJ29" s="64" t="s">
        <v>28</v>
      </c>
      <c r="QMK29" s="64" t="s">
        <v>3125</v>
      </c>
      <c r="QML29" s="64" t="s">
        <v>28</v>
      </c>
      <c r="QMM29" s="64" t="s">
        <v>3125</v>
      </c>
      <c r="QMN29" s="64" t="s">
        <v>28</v>
      </c>
      <c r="QMO29" s="64" t="s">
        <v>3125</v>
      </c>
      <c r="QMP29" s="64" t="s">
        <v>28</v>
      </c>
      <c r="QMQ29" s="64" t="s">
        <v>3125</v>
      </c>
      <c r="QMR29" s="64" t="s">
        <v>28</v>
      </c>
      <c r="QMS29" s="64" t="s">
        <v>3125</v>
      </c>
      <c r="QMT29" s="64" t="s">
        <v>28</v>
      </c>
      <c r="QMU29" s="64" t="s">
        <v>3125</v>
      </c>
      <c r="QMV29" s="64" t="s">
        <v>28</v>
      </c>
      <c r="QMW29" s="64" t="s">
        <v>3125</v>
      </c>
      <c r="QMX29" s="64" t="s">
        <v>28</v>
      </c>
      <c r="QMY29" s="64" t="s">
        <v>3125</v>
      </c>
      <c r="QMZ29" s="64" t="s">
        <v>28</v>
      </c>
      <c r="QNA29" s="64" t="s">
        <v>3125</v>
      </c>
      <c r="QNB29" s="64" t="s">
        <v>28</v>
      </c>
      <c r="QNC29" s="64" t="s">
        <v>3125</v>
      </c>
      <c r="QND29" s="64" t="s">
        <v>28</v>
      </c>
      <c r="QNE29" s="64" t="s">
        <v>3125</v>
      </c>
      <c r="QNF29" s="64" t="s">
        <v>28</v>
      </c>
      <c r="QNG29" s="64" t="s">
        <v>3125</v>
      </c>
      <c r="QNH29" s="64" t="s">
        <v>28</v>
      </c>
      <c r="QNI29" s="64" t="s">
        <v>3125</v>
      </c>
      <c r="QNJ29" s="64" t="s">
        <v>28</v>
      </c>
      <c r="QNK29" s="64" t="s">
        <v>3125</v>
      </c>
      <c r="QNL29" s="64" t="s">
        <v>28</v>
      </c>
      <c r="QNM29" s="64" t="s">
        <v>3125</v>
      </c>
      <c r="QNN29" s="64" t="s">
        <v>28</v>
      </c>
      <c r="QNO29" s="64" t="s">
        <v>3125</v>
      </c>
      <c r="QNP29" s="64" t="s">
        <v>28</v>
      </c>
      <c r="QNQ29" s="64" t="s">
        <v>3125</v>
      </c>
      <c r="QNR29" s="64" t="s">
        <v>28</v>
      </c>
      <c r="QNS29" s="64" t="s">
        <v>3125</v>
      </c>
      <c r="QNT29" s="64" t="s">
        <v>28</v>
      </c>
      <c r="QNU29" s="64" t="s">
        <v>3125</v>
      </c>
      <c r="QNV29" s="64" t="s">
        <v>28</v>
      </c>
      <c r="QNW29" s="64" t="s">
        <v>3125</v>
      </c>
      <c r="QNX29" s="64" t="s">
        <v>28</v>
      </c>
      <c r="QNY29" s="64" t="s">
        <v>3125</v>
      </c>
      <c r="QNZ29" s="64" t="s">
        <v>28</v>
      </c>
      <c r="QOA29" s="64" t="s">
        <v>3125</v>
      </c>
      <c r="QOB29" s="64" t="s">
        <v>28</v>
      </c>
      <c r="QOC29" s="64" t="s">
        <v>3125</v>
      </c>
      <c r="QOD29" s="64" t="s">
        <v>28</v>
      </c>
      <c r="QOE29" s="64" t="s">
        <v>3125</v>
      </c>
      <c r="QOF29" s="64" t="s">
        <v>28</v>
      </c>
      <c r="QOG29" s="64" t="s">
        <v>3125</v>
      </c>
      <c r="QOH29" s="64" t="s">
        <v>28</v>
      </c>
      <c r="QOI29" s="64" t="s">
        <v>3125</v>
      </c>
      <c r="QOJ29" s="64" t="s">
        <v>28</v>
      </c>
      <c r="QOK29" s="64" t="s">
        <v>3125</v>
      </c>
      <c r="QOL29" s="64" t="s">
        <v>28</v>
      </c>
      <c r="QOM29" s="64" t="s">
        <v>3125</v>
      </c>
      <c r="QON29" s="64" t="s">
        <v>28</v>
      </c>
      <c r="QOO29" s="64" t="s">
        <v>3125</v>
      </c>
      <c r="QOP29" s="64" t="s">
        <v>28</v>
      </c>
      <c r="QOQ29" s="64" t="s">
        <v>3125</v>
      </c>
      <c r="QOR29" s="64" t="s">
        <v>28</v>
      </c>
      <c r="QOS29" s="64" t="s">
        <v>3125</v>
      </c>
      <c r="QOT29" s="64" t="s">
        <v>28</v>
      </c>
      <c r="QOU29" s="64" t="s">
        <v>3125</v>
      </c>
      <c r="QOV29" s="64" t="s">
        <v>28</v>
      </c>
      <c r="QOW29" s="64" t="s">
        <v>3125</v>
      </c>
      <c r="QOX29" s="64" t="s">
        <v>28</v>
      </c>
      <c r="QOY29" s="64" t="s">
        <v>3125</v>
      </c>
      <c r="QOZ29" s="64" t="s">
        <v>28</v>
      </c>
      <c r="QPA29" s="64" t="s">
        <v>3125</v>
      </c>
      <c r="QPB29" s="64" t="s">
        <v>28</v>
      </c>
      <c r="QPC29" s="64" t="s">
        <v>3125</v>
      </c>
      <c r="QPD29" s="64" t="s">
        <v>28</v>
      </c>
      <c r="QPE29" s="64" t="s">
        <v>3125</v>
      </c>
      <c r="QPF29" s="64" t="s">
        <v>28</v>
      </c>
      <c r="QPG29" s="64" t="s">
        <v>3125</v>
      </c>
      <c r="QPH29" s="64" t="s">
        <v>28</v>
      </c>
      <c r="QPI29" s="64" t="s">
        <v>3125</v>
      </c>
      <c r="QPJ29" s="64" t="s">
        <v>28</v>
      </c>
      <c r="QPK29" s="64" t="s">
        <v>3125</v>
      </c>
      <c r="QPL29" s="64" t="s">
        <v>28</v>
      </c>
      <c r="QPM29" s="64" t="s">
        <v>3125</v>
      </c>
      <c r="QPN29" s="64" t="s">
        <v>28</v>
      </c>
      <c r="QPO29" s="64" t="s">
        <v>3125</v>
      </c>
      <c r="QPP29" s="64" t="s">
        <v>28</v>
      </c>
      <c r="QPQ29" s="64" t="s">
        <v>3125</v>
      </c>
      <c r="QPR29" s="64" t="s">
        <v>28</v>
      </c>
      <c r="QPS29" s="64" t="s">
        <v>3125</v>
      </c>
      <c r="QPT29" s="64" t="s">
        <v>28</v>
      </c>
      <c r="QPU29" s="64" t="s">
        <v>3125</v>
      </c>
      <c r="QPV29" s="64" t="s">
        <v>28</v>
      </c>
      <c r="QPW29" s="64" t="s">
        <v>3125</v>
      </c>
      <c r="QPX29" s="64" t="s">
        <v>28</v>
      </c>
      <c r="QPY29" s="64" t="s">
        <v>3125</v>
      </c>
      <c r="QPZ29" s="64" t="s">
        <v>28</v>
      </c>
      <c r="QQA29" s="64" t="s">
        <v>3125</v>
      </c>
      <c r="QQB29" s="64" t="s">
        <v>28</v>
      </c>
      <c r="QQC29" s="64" t="s">
        <v>3125</v>
      </c>
      <c r="QQD29" s="64" t="s">
        <v>28</v>
      </c>
      <c r="QQE29" s="64" t="s">
        <v>3125</v>
      </c>
      <c r="QQF29" s="64" t="s">
        <v>28</v>
      </c>
      <c r="QQG29" s="64" t="s">
        <v>3125</v>
      </c>
      <c r="QQH29" s="64" t="s">
        <v>28</v>
      </c>
      <c r="QQI29" s="64" t="s">
        <v>3125</v>
      </c>
      <c r="QQJ29" s="64" t="s">
        <v>28</v>
      </c>
      <c r="QQK29" s="64" t="s">
        <v>3125</v>
      </c>
      <c r="QQL29" s="64" t="s">
        <v>28</v>
      </c>
      <c r="QQM29" s="64" t="s">
        <v>3125</v>
      </c>
      <c r="QQN29" s="64" t="s">
        <v>28</v>
      </c>
      <c r="QQO29" s="64" t="s">
        <v>3125</v>
      </c>
      <c r="QQP29" s="64" t="s">
        <v>28</v>
      </c>
      <c r="QQQ29" s="64" t="s">
        <v>3125</v>
      </c>
      <c r="QQR29" s="64" t="s">
        <v>28</v>
      </c>
      <c r="QQS29" s="64" t="s">
        <v>3125</v>
      </c>
      <c r="QQT29" s="64" t="s">
        <v>28</v>
      </c>
      <c r="QQU29" s="64" t="s">
        <v>3125</v>
      </c>
      <c r="QQV29" s="64" t="s">
        <v>28</v>
      </c>
      <c r="QQW29" s="64" t="s">
        <v>3125</v>
      </c>
      <c r="QQX29" s="64" t="s">
        <v>28</v>
      </c>
      <c r="QQY29" s="64" t="s">
        <v>3125</v>
      </c>
      <c r="QQZ29" s="64" t="s">
        <v>28</v>
      </c>
      <c r="QRA29" s="64" t="s">
        <v>3125</v>
      </c>
      <c r="QRB29" s="64" t="s">
        <v>28</v>
      </c>
      <c r="QRC29" s="64" t="s">
        <v>3125</v>
      </c>
      <c r="QRD29" s="64" t="s">
        <v>28</v>
      </c>
      <c r="QRE29" s="64" t="s">
        <v>3125</v>
      </c>
      <c r="QRF29" s="64" t="s">
        <v>28</v>
      </c>
      <c r="QRG29" s="64" t="s">
        <v>3125</v>
      </c>
      <c r="QRH29" s="64" t="s">
        <v>28</v>
      </c>
      <c r="QRI29" s="64" t="s">
        <v>3125</v>
      </c>
      <c r="QRJ29" s="64" t="s">
        <v>28</v>
      </c>
      <c r="QRK29" s="64" t="s">
        <v>3125</v>
      </c>
      <c r="QRL29" s="64" t="s">
        <v>28</v>
      </c>
      <c r="QRM29" s="64" t="s">
        <v>3125</v>
      </c>
      <c r="QRN29" s="64" t="s">
        <v>28</v>
      </c>
      <c r="QRO29" s="64" t="s">
        <v>3125</v>
      </c>
      <c r="QRP29" s="64" t="s">
        <v>28</v>
      </c>
      <c r="QRQ29" s="64" t="s">
        <v>3125</v>
      </c>
      <c r="QRR29" s="64" t="s">
        <v>28</v>
      </c>
      <c r="QRS29" s="64" t="s">
        <v>3125</v>
      </c>
      <c r="QRT29" s="64" t="s">
        <v>28</v>
      </c>
      <c r="QRU29" s="64" t="s">
        <v>3125</v>
      </c>
      <c r="QRV29" s="64" t="s">
        <v>28</v>
      </c>
      <c r="QRW29" s="64" t="s">
        <v>3125</v>
      </c>
      <c r="QRX29" s="64" t="s">
        <v>28</v>
      </c>
      <c r="QRY29" s="64" t="s">
        <v>3125</v>
      </c>
      <c r="QRZ29" s="64" t="s">
        <v>28</v>
      </c>
      <c r="QSA29" s="64" t="s">
        <v>3125</v>
      </c>
      <c r="QSB29" s="64" t="s">
        <v>28</v>
      </c>
      <c r="QSC29" s="64" t="s">
        <v>3125</v>
      </c>
      <c r="QSD29" s="64" t="s">
        <v>28</v>
      </c>
      <c r="QSE29" s="64" t="s">
        <v>3125</v>
      </c>
      <c r="QSF29" s="64" t="s">
        <v>28</v>
      </c>
      <c r="QSG29" s="64" t="s">
        <v>3125</v>
      </c>
      <c r="QSH29" s="64" t="s">
        <v>28</v>
      </c>
      <c r="QSI29" s="64" t="s">
        <v>3125</v>
      </c>
      <c r="QSJ29" s="64" t="s">
        <v>28</v>
      </c>
      <c r="QSK29" s="64" t="s">
        <v>3125</v>
      </c>
      <c r="QSL29" s="64" t="s">
        <v>28</v>
      </c>
      <c r="QSM29" s="64" t="s">
        <v>3125</v>
      </c>
      <c r="QSN29" s="64" t="s">
        <v>28</v>
      </c>
      <c r="QSO29" s="64" t="s">
        <v>3125</v>
      </c>
      <c r="QSP29" s="64" t="s">
        <v>28</v>
      </c>
      <c r="QSQ29" s="64" t="s">
        <v>3125</v>
      </c>
      <c r="QSR29" s="64" t="s">
        <v>28</v>
      </c>
      <c r="QSS29" s="64" t="s">
        <v>3125</v>
      </c>
      <c r="QST29" s="64" t="s">
        <v>28</v>
      </c>
      <c r="QSU29" s="64" t="s">
        <v>3125</v>
      </c>
      <c r="QSV29" s="64" t="s">
        <v>28</v>
      </c>
      <c r="QSW29" s="64" t="s">
        <v>3125</v>
      </c>
      <c r="QSX29" s="64" t="s">
        <v>28</v>
      </c>
      <c r="QSY29" s="64" t="s">
        <v>3125</v>
      </c>
      <c r="QSZ29" s="64" t="s">
        <v>28</v>
      </c>
      <c r="QTA29" s="64" t="s">
        <v>3125</v>
      </c>
      <c r="QTB29" s="64" t="s">
        <v>28</v>
      </c>
      <c r="QTC29" s="64" t="s">
        <v>3125</v>
      </c>
      <c r="QTD29" s="64" t="s">
        <v>28</v>
      </c>
      <c r="QTE29" s="64" t="s">
        <v>3125</v>
      </c>
      <c r="QTF29" s="64" t="s">
        <v>28</v>
      </c>
      <c r="QTG29" s="64" t="s">
        <v>3125</v>
      </c>
      <c r="QTH29" s="64" t="s">
        <v>28</v>
      </c>
      <c r="QTI29" s="64" t="s">
        <v>3125</v>
      </c>
      <c r="QTJ29" s="64" t="s">
        <v>28</v>
      </c>
      <c r="QTK29" s="64" t="s">
        <v>3125</v>
      </c>
      <c r="QTL29" s="64" t="s">
        <v>28</v>
      </c>
      <c r="QTM29" s="64" t="s">
        <v>3125</v>
      </c>
      <c r="QTN29" s="64" t="s">
        <v>28</v>
      </c>
      <c r="QTO29" s="64" t="s">
        <v>3125</v>
      </c>
      <c r="QTP29" s="64" t="s">
        <v>28</v>
      </c>
      <c r="QTQ29" s="64" t="s">
        <v>3125</v>
      </c>
      <c r="QTR29" s="64" t="s">
        <v>28</v>
      </c>
      <c r="QTS29" s="64" t="s">
        <v>3125</v>
      </c>
      <c r="QTT29" s="64" t="s">
        <v>28</v>
      </c>
      <c r="QTU29" s="64" t="s">
        <v>3125</v>
      </c>
      <c r="QTV29" s="64" t="s">
        <v>28</v>
      </c>
      <c r="QTW29" s="64" t="s">
        <v>3125</v>
      </c>
      <c r="QTX29" s="64" t="s">
        <v>28</v>
      </c>
      <c r="QTY29" s="64" t="s">
        <v>3125</v>
      </c>
      <c r="QTZ29" s="64" t="s">
        <v>28</v>
      </c>
      <c r="QUA29" s="64" t="s">
        <v>3125</v>
      </c>
      <c r="QUB29" s="64" t="s">
        <v>28</v>
      </c>
      <c r="QUC29" s="64" t="s">
        <v>3125</v>
      </c>
      <c r="QUD29" s="64" t="s">
        <v>28</v>
      </c>
      <c r="QUE29" s="64" t="s">
        <v>3125</v>
      </c>
      <c r="QUF29" s="64" t="s">
        <v>28</v>
      </c>
      <c r="QUG29" s="64" t="s">
        <v>3125</v>
      </c>
      <c r="QUH29" s="64" t="s">
        <v>28</v>
      </c>
      <c r="QUI29" s="64" t="s">
        <v>3125</v>
      </c>
      <c r="QUJ29" s="64" t="s">
        <v>28</v>
      </c>
      <c r="QUK29" s="64" t="s">
        <v>3125</v>
      </c>
      <c r="QUL29" s="64" t="s">
        <v>28</v>
      </c>
      <c r="QUM29" s="64" t="s">
        <v>3125</v>
      </c>
      <c r="QUN29" s="64" t="s">
        <v>28</v>
      </c>
      <c r="QUO29" s="64" t="s">
        <v>3125</v>
      </c>
      <c r="QUP29" s="64" t="s">
        <v>28</v>
      </c>
      <c r="QUQ29" s="64" t="s">
        <v>3125</v>
      </c>
      <c r="QUR29" s="64" t="s">
        <v>28</v>
      </c>
      <c r="QUS29" s="64" t="s">
        <v>3125</v>
      </c>
      <c r="QUT29" s="64" t="s">
        <v>28</v>
      </c>
      <c r="QUU29" s="64" t="s">
        <v>3125</v>
      </c>
      <c r="QUV29" s="64" t="s">
        <v>28</v>
      </c>
      <c r="QUW29" s="64" t="s">
        <v>3125</v>
      </c>
      <c r="QUX29" s="64" t="s">
        <v>28</v>
      </c>
      <c r="QUY29" s="64" t="s">
        <v>3125</v>
      </c>
      <c r="QUZ29" s="64" t="s">
        <v>28</v>
      </c>
      <c r="QVA29" s="64" t="s">
        <v>3125</v>
      </c>
      <c r="QVB29" s="64" t="s">
        <v>28</v>
      </c>
      <c r="QVC29" s="64" t="s">
        <v>3125</v>
      </c>
      <c r="QVD29" s="64" t="s">
        <v>28</v>
      </c>
      <c r="QVE29" s="64" t="s">
        <v>3125</v>
      </c>
      <c r="QVF29" s="64" t="s">
        <v>28</v>
      </c>
      <c r="QVG29" s="64" t="s">
        <v>3125</v>
      </c>
      <c r="QVH29" s="64" t="s">
        <v>28</v>
      </c>
      <c r="QVI29" s="64" t="s">
        <v>3125</v>
      </c>
      <c r="QVJ29" s="64" t="s">
        <v>28</v>
      </c>
      <c r="QVK29" s="64" t="s">
        <v>3125</v>
      </c>
      <c r="QVL29" s="64" t="s">
        <v>28</v>
      </c>
      <c r="QVM29" s="64" t="s">
        <v>3125</v>
      </c>
      <c r="QVN29" s="64" t="s">
        <v>28</v>
      </c>
      <c r="QVO29" s="64" t="s">
        <v>3125</v>
      </c>
      <c r="QVP29" s="64" t="s">
        <v>28</v>
      </c>
      <c r="QVQ29" s="64" t="s">
        <v>3125</v>
      </c>
      <c r="QVR29" s="64" t="s">
        <v>28</v>
      </c>
      <c r="QVS29" s="64" t="s">
        <v>3125</v>
      </c>
      <c r="QVT29" s="64" t="s">
        <v>28</v>
      </c>
      <c r="QVU29" s="64" t="s">
        <v>3125</v>
      </c>
      <c r="QVV29" s="64" t="s">
        <v>28</v>
      </c>
      <c r="QVW29" s="64" t="s">
        <v>3125</v>
      </c>
      <c r="QVX29" s="64" t="s">
        <v>28</v>
      </c>
      <c r="QVY29" s="64" t="s">
        <v>3125</v>
      </c>
      <c r="QVZ29" s="64" t="s">
        <v>28</v>
      </c>
      <c r="QWA29" s="64" t="s">
        <v>3125</v>
      </c>
      <c r="QWB29" s="64" t="s">
        <v>28</v>
      </c>
      <c r="QWC29" s="64" t="s">
        <v>3125</v>
      </c>
      <c r="QWD29" s="64" t="s">
        <v>28</v>
      </c>
      <c r="QWE29" s="64" t="s">
        <v>3125</v>
      </c>
      <c r="QWF29" s="64" t="s">
        <v>28</v>
      </c>
      <c r="QWG29" s="64" t="s">
        <v>3125</v>
      </c>
      <c r="QWH29" s="64" t="s">
        <v>28</v>
      </c>
      <c r="QWI29" s="64" t="s">
        <v>3125</v>
      </c>
      <c r="QWJ29" s="64" t="s">
        <v>28</v>
      </c>
      <c r="QWK29" s="64" t="s">
        <v>3125</v>
      </c>
      <c r="QWL29" s="64" t="s">
        <v>28</v>
      </c>
      <c r="QWM29" s="64" t="s">
        <v>3125</v>
      </c>
      <c r="QWN29" s="64" t="s">
        <v>28</v>
      </c>
      <c r="QWO29" s="64" t="s">
        <v>3125</v>
      </c>
      <c r="QWP29" s="64" t="s">
        <v>28</v>
      </c>
      <c r="QWQ29" s="64" t="s">
        <v>3125</v>
      </c>
      <c r="QWR29" s="64" t="s">
        <v>28</v>
      </c>
      <c r="QWS29" s="64" t="s">
        <v>3125</v>
      </c>
      <c r="QWT29" s="64" t="s">
        <v>28</v>
      </c>
      <c r="QWU29" s="64" t="s">
        <v>3125</v>
      </c>
      <c r="QWV29" s="64" t="s">
        <v>28</v>
      </c>
      <c r="QWW29" s="64" t="s">
        <v>3125</v>
      </c>
      <c r="QWX29" s="64" t="s">
        <v>28</v>
      </c>
      <c r="QWY29" s="64" t="s">
        <v>3125</v>
      </c>
      <c r="QWZ29" s="64" t="s">
        <v>28</v>
      </c>
      <c r="QXA29" s="64" t="s">
        <v>3125</v>
      </c>
      <c r="QXB29" s="64" t="s">
        <v>28</v>
      </c>
      <c r="QXC29" s="64" t="s">
        <v>3125</v>
      </c>
      <c r="QXD29" s="64" t="s">
        <v>28</v>
      </c>
      <c r="QXE29" s="64" t="s">
        <v>3125</v>
      </c>
      <c r="QXF29" s="64" t="s">
        <v>28</v>
      </c>
      <c r="QXG29" s="64" t="s">
        <v>3125</v>
      </c>
      <c r="QXH29" s="64" t="s">
        <v>28</v>
      </c>
      <c r="QXI29" s="64" t="s">
        <v>3125</v>
      </c>
      <c r="QXJ29" s="64" t="s">
        <v>28</v>
      </c>
      <c r="QXK29" s="64" t="s">
        <v>3125</v>
      </c>
      <c r="QXL29" s="64" t="s">
        <v>28</v>
      </c>
      <c r="QXM29" s="64" t="s">
        <v>3125</v>
      </c>
      <c r="QXN29" s="64" t="s">
        <v>28</v>
      </c>
      <c r="QXO29" s="64" t="s">
        <v>3125</v>
      </c>
      <c r="QXP29" s="64" t="s">
        <v>28</v>
      </c>
      <c r="QXQ29" s="64" t="s">
        <v>3125</v>
      </c>
      <c r="QXR29" s="64" t="s">
        <v>28</v>
      </c>
      <c r="QXS29" s="64" t="s">
        <v>3125</v>
      </c>
      <c r="QXT29" s="64" t="s">
        <v>28</v>
      </c>
      <c r="QXU29" s="64" t="s">
        <v>3125</v>
      </c>
      <c r="QXV29" s="64" t="s">
        <v>28</v>
      </c>
      <c r="QXW29" s="64" t="s">
        <v>3125</v>
      </c>
      <c r="QXX29" s="64" t="s">
        <v>28</v>
      </c>
      <c r="QXY29" s="64" t="s">
        <v>3125</v>
      </c>
      <c r="QXZ29" s="64" t="s">
        <v>28</v>
      </c>
      <c r="QYA29" s="64" t="s">
        <v>3125</v>
      </c>
      <c r="QYB29" s="64" t="s">
        <v>28</v>
      </c>
      <c r="QYC29" s="64" t="s">
        <v>3125</v>
      </c>
      <c r="QYD29" s="64" t="s">
        <v>28</v>
      </c>
      <c r="QYE29" s="64" t="s">
        <v>3125</v>
      </c>
      <c r="QYF29" s="64" t="s">
        <v>28</v>
      </c>
      <c r="QYG29" s="64" t="s">
        <v>3125</v>
      </c>
      <c r="QYH29" s="64" t="s">
        <v>28</v>
      </c>
      <c r="QYI29" s="64" t="s">
        <v>3125</v>
      </c>
      <c r="QYJ29" s="64" t="s">
        <v>28</v>
      </c>
      <c r="QYK29" s="64" t="s">
        <v>3125</v>
      </c>
      <c r="QYL29" s="64" t="s">
        <v>28</v>
      </c>
      <c r="QYM29" s="64" t="s">
        <v>3125</v>
      </c>
      <c r="QYN29" s="64" t="s">
        <v>28</v>
      </c>
      <c r="QYO29" s="64" t="s">
        <v>3125</v>
      </c>
      <c r="QYP29" s="64" t="s">
        <v>28</v>
      </c>
      <c r="QYQ29" s="64" t="s">
        <v>3125</v>
      </c>
      <c r="QYR29" s="64" t="s">
        <v>28</v>
      </c>
      <c r="QYS29" s="64" t="s">
        <v>3125</v>
      </c>
      <c r="QYT29" s="64" t="s">
        <v>28</v>
      </c>
      <c r="QYU29" s="64" t="s">
        <v>3125</v>
      </c>
      <c r="QYV29" s="64" t="s">
        <v>28</v>
      </c>
      <c r="QYW29" s="64" t="s">
        <v>3125</v>
      </c>
      <c r="QYX29" s="64" t="s">
        <v>28</v>
      </c>
      <c r="QYY29" s="64" t="s">
        <v>3125</v>
      </c>
      <c r="QYZ29" s="64" t="s">
        <v>28</v>
      </c>
      <c r="QZA29" s="64" t="s">
        <v>3125</v>
      </c>
      <c r="QZB29" s="64" t="s">
        <v>28</v>
      </c>
      <c r="QZC29" s="64" t="s">
        <v>3125</v>
      </c>
      <c r="QZD29" s="64" t="s">
        <v>28</v>
      </c>
      <c r="QZE29" s="64" t="s">
        <v>3125</v>
      </c>
      <c r="QZF29" s="64" t="s">
        <v>28</v>
      </c>
      <c r="QZG29" s="64" t="s">
        <v>3125</v>
      </c>
      <c r="QZH29" s="64" t="s">
        <v>28</v>
      </c>
      <c r="QZI29" s="64" t="s">
        <v>3125</v>
      </c>
      <c r="QZJ29" s="64" t="s">
        <v>28</v>
      </c>
      <c r="QZK29" s="64" t="s">
        <v>3125</v>
      </c>
      <c r="QZL29" s="64" t="s">
        <v>28</v>
      </c>
      <c r="QZM29" s="64" t="s">
        <v>3125</v>
      </c>
      <c r="QZN29" s="64" t="s">
        <v>28</v>
      </c>
      <c r="QZO29" s="64" t="s">
        <v>3125</v>
      </c>
      <c r="QZP29" s="64" t="s">
        <v>28</v>
      </c>
      <c r="QZQ29" s="64" t="s">
        <v>3125</v>
      </c>
      <c r="QZR29" s="64" t="s">
        <v>28</v>
      </c>
      <c r="QZS29" s="64" t="s">
        <v>3125</v>
      </c>
      <c r="QZT29" s="64" t="s">
        <v>28</v>
      </c>
      <c r="QZU29" s="64" t="s">
        <v>3125</v>
      </c>
      <c r="QZV29" s="64" t="s">
        <v>28</v>
      </c>
      <c r="QZW29" s="64" t="s">
        <v>3125</v>
      </c>
      <c r="QZX29" s="64" t="s">
        <v>28</v>
      </c>
      <c r="QZY29" s="64" t="s">
        <v>3125</v>
      </c>
      <c r="QZZ29" s="64" t="s">
        <v>28</v>
      </c>
      <c r="RAA29" s="64" t="s">
        <v>3125</v>
      </c>
      <c r="RAB29" s="64" t="s">
        <v>28</v>
      </c>
      <c r="RAC29" s="64" t="s">
        <v>3125</v>
      </c>
      <c r="RAD29" s="64" t="s">
        <v>28</v>
      </c>
      <c r="RAE29" s="64" t="s">
        <v>3125</v>
      </c>
      <c r="RAF29" s="64" t="s">
        <v>28</v>
      </c>
      <c r="RAG29" s="64" t="s">
        <v>3125</v>
      </c>
      <c r="RAH29" s="64" t="s">
        <v>28</v>
      </c>
      <c r="RAI29" s="64" t="s">
        <v>3125</v>
      </c>
      <c r="RAJ29" s="64" t="s">
        <v>28</v>
      </c>
      <c r="RAK29" s="64" t="s">
        <v>3125</v>
      </c>
      <c r="RAL29" s="64" t="s">
        <v>28</v>
      </c>
      <c r="RAM29" s="64" t="s">
        <v>3125</v>
      </c>
      <c r="RAN29" s="64" t="s">
        <v>28</v>
      </c>
      <c r="RAO29" s="64" t="s">
        <v>3125</v>
      </c>
      <c r="RAP29" s="64" t="s">
        <v>28</v>
      </c>
      <c r="RAQ29" s="64" t="s">
        <v>3125</v>
      </c>
      <c r="RAR29" s="64" t="s">
        <v>28</v>
      </c>
      <c r="RAS29" s="64" t="s">
        <v>3125</v>
      </c>
      <c r="RAT29" s="64" t="s">
        <v>28</v>
      </c>
      <c r="RAU29" s="64" t="s">
        <v>3125</v>
      </c>
      <c r="RAV29" s="64" t="s">
        <v>28</v>
      </c>
      <c r="RAW29" s="64" t="s">
        <v>3125</v>
      </c>
      <c r="RAX29" s="64" t="s">
        <v>28</v>
      </c>
      <c r="RAY29" s="64" t="s">
        <v>3125</v>
      </c>
      <c r="RAZ29" s="64" t="s">
        <v>28</v>
      </c>
      <c r="RBA29" s="64" t="s">
        <v>3125</v>
      </c>
      <c r="RBB29" s="64" t="s">
        <v>28</v>
      </c>
      <c r="RBC29" s="64" t="s">
        <v>3125</v>
      </c>
      <c r="RBD29" s="64" t="s">
        <v>28</v>
      </c>
      <c r="RBE29" s="64" t="s">
        <v>3125</v>
      </c>
      <c r="RBF29" s="64" t="s">
        <v>28</v>
      </c>
      <c r="RBG29" s="64" t="s">
        <v>3125</v>
      </c>
      <c r="RBH29" s="64" t="s">
        <v>28</v>
      </c>
      <c r="RBI29" s="64" t="s">
        <v>3125</v>
      </c>
      <c r="RBJ29" s="64" t="s">
        <v>28</v>
      </c>
      <c r="RBK29" s="64" t="s">
        <v>3125</v>
      </c>
      <c r="RBL29" s="64" t="s">
        <v>28</v>
      </c>
      <c r="RBM29" s="64" t="s">
        <v>3125</v>
      </c>
      <c r="RBN29" s="64" t="s">
        <v>28</v>
      </c>
      <c r="RBO29" s="64" t="s">
        <v>3125</v>
      </c>
      <c r="RBP29" s="64" t="s">
        <v>28</v>
      </c>
      <c r="RBQ29" s="64" t="s">
        <v>3125</v>
      </c>
      <c r="RBR29" s="64" t="s">
        <v>28</v>
      </c>
      <c r="RBS29" s="64" t="s">
        <v>3125</v>
      </c>
      <c r="RBT29" s="64" t="s">
        <v>28</v>
      </c>
      <c r="RBU29" s="64" t="s">
        <v>3125</v>
      </c>
      <c r="RBV29" s="64" t="s">
        <v>28</v>
      </c>
      <c r="RBW29" s="64" t="s">
        <v>3125</v>
      </c>
      <c r="RBX29" s="64" t="s">
        <v>28</v>
      </c>
      <c r="RBY29" s="64" t="s">
        <v>3125</v>
      </c>
      <c r="RBZ29" s="64" t="s">
        <v>28</v>
      </c>
      <c r="RCA29" s="64" t="s">
        <v>3125</v>
      </c>
      <c r="RCB29" s="64" t="s">
        <v>28</v>
      </c>
      <c r="RCC29" s="64" t="s">
        <v>3125</v>
      </c>
      <c r="RCD29" s="64" t="s">
        <v>28</v>
      </c>
      <c r="RCE29" s="64" t="s">
        <v>3125</v>
      </c>
      <c r="RCF29" s="64" t="s">
        <v>28</v>
      </c>
      <c r="RCG29" s="64" t="s">
        <v>3125</v>
      </c>
      <c r="RCH29" s="64" t="s">
        <v>28</v>
      </c>
      <c r="RCI29" s="64" t="s">
        <v>3125</v>
      </c>
      <c r="RCJ29" s="64" t="s">
        <v>28</v>
      </c>
      <c r="RCK29" s="64" t="s">
        <v>3125</v>
      </c>
      <c r="RCL29" s="64" t="s">
        <v>28</v>
      </c>
      <c r="RCM29" s="64" t="s">
        <v>3125</v>
      </c>
      <c r="RCN29" s="64" t="s">
        <v>28</v>
      </c>
      <c r="RCO29" s="64" t="s">
        <v>3125</v>
      </c>
      <c r="RCP29" s="64" t="s">
        <v>28</v>
      </c>
      <c r="RCQ29" s="64" t="s">
        <v>3125</v>
      </c>
      <c r="RCR29" s="64" t="s">
        <v>28</v>
      </c>
      <c r="RCS29" s="64" t="s">
        <v>3125</v>
      </c>
      <c r="RCT29" s="64" t="s">
        <v>28</v>
      </c>
      <c r="RCU29" s="64" t="s">
        <v>3125</v>
      </c>
      <c r="RCV29" s="64" t="s">
        <v>28</v>
      </c>
      <c r="RCW29" s="64" t="s">
        <v>3125</v>
      </c>
      <c r="RCX29" s="64" t="s">
        <v>28</v>
      </c>
      <c r="RCY29" s="64" t="s">
        <v>3125</v>
      </c>
      <c r="RCZ29" s="64" t="s">
        <v>28</v>
      </c>
      <c r="RDA29" s="64" t="s">
        <v>3125</v>
      </c>
      <c r="RDB29" s="64" t="s">
        <v>28</v>
      </c>
      <c r="RDC29" s="64" t="s">
        <v>3125</v>
      </c>
      <c r="RDD29" s="64" t="s">
        <v>28</v>
      </c>
      <c r="RDE29" s="64" t="s">
        <v>3125</v>
      </c>
      <c r="RDF29" s="64" t="s">
        <v>28</v>
      </c>
      <c r="RDG29" s="64" t="s">
        <v>3125</v>
      </c>
      <c r="RDH29" s="64" t="s">
        <v>28</v>
      </c>
      <c r="RDI29" s="64" t="s">
        <v>3125</v>
      </c>
      <c r="RDJ29" s="64" t="s">
        <v>28</v>
      </c>
      <c r="RDK29" s="64" t="s">
        <v>3125</v>
      </c>
      <c r="RDL29" s="64" t="s">
        <v>28</v>
      </c>
      <c r="RDM29" s="64" t="s">
        <v>3125</v>
      </c>
      <c r="RDN29" s="64" t="s">
        <v>28</v>
      </c>
      <c r="RDO29" s="64" t="s">
        <v>3125</v>
      </c>
      <c r="RDP29" s="64" t="s">
        <v>28</v>
      </c>
      <c r="RDQ29" s="64" t="s">
        <v>3125</v>
      </c>
      <c r="RDR29" s="64" t="s">
        <v>28</v>
      </c>
      <c r="RDS29" s="64" t="s">
        <v>3125</v>
      </c>
      <c r="RDT29" s="64" t="s">
        <v>28</v>
      </c>
      <c r="RDU29" s="64" t="s">
        <v>3125</v>
      </c>
      <c r="RDV29" s="64" t="s">
        <v>28</v>
      </c>
      <c r="RDW29" s="64" t="s">
        <v>3125</v>
      </c>
      <c r="RDX29" s="64" t="s">
        <v>28</v>
      </c>
      <c r="RDY29" s="64" t="s">
        <v>3125</v>
      </c>
      <c r="RDZ29" s="64" t="s">
        <v>28</v>
      </c>
      <c r="REA29" s="64" t="s">
        <v>3125</v>
      </c>
      <c r="REB29" s="64" t="s">
        <v>28</v>
      </c>
      <c r="REC29" s="64" t="s">
        <v>3125</v>
      </c>
      <c r="RED29" s="64" t="s">
        <v>28</v>
      </c>
      <c r="REE29" s="64" t="s">
        <v>3125</v>
      </c>
      <c r="REF29" s="64" t="s">
        <v>28</v>
      </c>
      <c r="REG29" s="64" t="s">
        <v>3125</v>
      </c>
      <c r="REH29" s="64" t="s">
        <v>28</v>
      </c>
      <c r="REI29" s="64" t="s">
        <v>3125</v>
      </c>
      <c r="REJ29" s="64" t="s">
        <v>28</v>
      </c>
      <c r="REK29" s="64" t="s">
        <v>3125</v>
      </c>
      <c r="REL29" s="64" t="s">
        <v>28</v>
      </c>
      <c r="REM29" s="64" t="s">
        <v>3125</v>
      </c>
      <c r="REN29" s="64" t="s">
        <v>28</v>
      </c>
      <c r="REO29" s="64" t="s">
        <v>3125</v>
      </c>
      <c r="REP29" s="64" t="s">
        <v>28</v>
      </c>
      <c r="REQ29" s="64" t="s">
        <v>3125</v>
      </c>
      <c r="RER29" s="64" t="s">
        <v>28</v>
      </c>
      <c r="RES29" s="64" t="s">
        <v>3125</v>
      </c>
      <c r="RET29" s="64" t="s">
        <v>28</v>
      </c>
      <c r="REU29" s="64" t="s">
        <v>3125</v>
      </c>
      <c r="REV29" s="64" t="s">
        <v>28</v>
      </c>
      <c r="REW29" s="64" t="s">
        <v>3125</v>
      </c>
      <c r="REX29" s="64" t="s">
        <v>28</v>
      </c>
      <c r="REY29" s="64" t="s">
        <v>3125</v>
      </c>
      <c r="REZ29" s="64" t="s">
        <v>28</v>
      </c>
      <c r="RFA29" s="64" t="s">
        <v>3125</v>
      </c>
      <c r="RFB29" s="64" t="s">
        <v>28</v>
      </c>
      <c r="RFC29" s="64" t="s">
        <v>3125</v>
      </c>
      <c r="RFD29" s="64" t="s">
        <v>28</v>
      </c>
      <c r="RFE29" s="64" t="s">
        <v>3125</v>
      </c>
      <c r="RFF29" s="64" t="s">
        <v>28</v>
      </c>
      <c r="RFG29" s="64" t="s">
        <v>3125</v>
      </c>
      <c r="RFH29" s="64" t="s">
        <v>28</v>
      </c>
      <c r="RFI29" s="64" t="s">
        <v>3125</v>
      </c>
      <c r="RFJ29" s="64" t="s">
        <v>28</v>
      </c>
      <c r="RFK29" s="64" t="s">
        <v>3125</v>
      </c>
      <c r="RFL29" s="64" t="s">
        <v>28</v>
      </c>
      <c r="RFM29" s="64" t="s">
        <v>3125</v>
      </c>
      <c r="RFN29" s="64" t="s">
        <v>28</v>
      </c>
      <c r="RFO29" s="64" t="s">
        <v>3125</v>
      </c>
      <c r="RFP29" s="64" t="s">
        <v>28</v>
      </c>
      <c r="RFQ29" s="64" t="s">
        <v>3125</v>
      </c>
      <c r="RFR29" s="64" t="s">
        <v>28</v>
      </c>
      <c r="RFS29" s="64" t="s">
        <v>3125</v>
      </c>
      <c r="RFT29" s="64" t="s">
        <v>28</v>
      </c>
      <c r="RFU29" s="64" t="s">
        <v>3125</v>
      </c>
      <c r="RFV29" s="64" t="s">
        <v>28</v>
      </c>
      <c r="RFW29" s="64" t="s">
        <v>3125</v>
      </c>
      <c r="RFX29" s="64" t="s">
        <v>28</v>
      </c>
      <c r="RFY29" s="64" t="s">
        <v>3125</v>
      </c>
      <c r="RFZ29" s="64" t="s">
        <v>28</v>
      </c>
      <c r="RGA29" s="64" t="s">
        <v>3125</v>
      </c>
      <c r="RGB29" s="64" t="s">
        <v>28</v>
      </c>
      <c r="RGC29" s="64" t="s">
        <v>3125</v>
      </c>
      <c r="RGD29" s="64" t="s">
        <v>28</v>
      </c>
      <c r="RGE29" s="64" t="s">
        <v>3125</v>
      </c>
      <c r="RGF29" s="64" t="s">
        <v>28</v>
      </c>
      <c r="RGG29" s="64" t="s">
        <v>3125</v>
      </c>
      <c r="RGH29" s="64" t="s">
        <v>28</v>
      </c>
      <c r="RGI29" s="64" t="s">
        <v>3125</v>
      </c>
      <c r="RGJ29" s="64" t="s">
        <v>28</v>
      </c>
      <c r="RGK29" s="64" t="s">
        <v>3125</v>
      </c>
      <c r="RGL29" s="64" t="s">
        <v>28</v>
      </c>
      <c r="RGM29" s="64" t="s">
        <v>3125</v>
      </c>
      <c r="RGN29" s="64" t="s">
        <v>28</v>
      </c>
      <c r="RGO29" s="64" t="s">
        <v>3125</v>
      </c>
      <c r="RGP29" s="64" t="s">
        <v>28</v>
      </c>
      <c r="RGQ29" s="64" t="s">
        <v>3125</v>
      </c>
      <c r="RGR29" s="64" t="s">
        <v>28</v>
      </c>
      <c r="RGS29" s="64" t="s">
        <v>3125</v>
      </c>
      <c r="RGT29" s="64" t="s">
        <v>28</v>
      </c>
      <c r="RGU29" s="64" t="s">
        <v>3125</v>
      </c>
      <c r="RGV29" s="64" t="s">
        <v>28</v>
      </c>
      <c r="RGW29" s="64" t="s">
        <v>3125</v>
      </c>
      <c r="RGX29" s="64" t="s">
        <v>28</v>
      </c>
      <c r="RGY29" s="64" t="s">
        <v>3125</v>
      </c>
      <c r="RGZ29" s="64" t="s">
        <v>28</v>
      </c>
      <c r="RHA29" s="64" t="s">
        <v>3125</v>
      </c>
      <c r="RHB29" s="64" t="s">
        <v>28</v>
      </c>
      <c r="RHC29" s="64" t="s">
        <v>3125</v>
      </c>
      <c r="RHD29" s="64" t="s">
        <v>28</v>
      </c>
      <c r="RHE29" s="64" t="s">
        <v>3125</v>
      </c>
      <c r="RHF29" s="64" t="s">
        <v>28</v>
      </c>
      <c r="RHG29" s="64" t="s">
        <v>3125</v>
      </c>
      <c r="RHH29" s="64" t="s">
        <v>28</v>
      </c>
      <c r="RHI29" s="64" t="s">
        <v>3125</v>
      </c>
      <c r="RHJ29" s="64" t="s">
        <v>28</v>
      </c>
      <c r="RHK29" s="64" t="s">
        <v>3125</v>
      </c>
      <c r="RHL29" s="64" t="s">
        <v>28</v>
      </c>
      <c r="RHM29" s="64" t="s">
        <v>3125</v>
      </c>
      <c r="RHN29" s="64" t="s">
        <v>28</v>
      </c>
      <c r="RHO29" s="64" t="s">
        <v>3125</v>
      </c>
      <c r="RHP29" s="64" t="s">
        <v>28</v>
      </c>
      <c r="RHQ29" s="64" t="s">
        <v>3125</v>
      </c>
      <c r="RHR29" s="64" t="s">
        <v>28</v>
      </c>
      <c r="RHS29" s="64" t="s">
        <v>3125</v>
      </c>
      <c r="RHT29" s="64" t="s">
        <v>28</v>
      </c>
      <c r="RHU29" s="64" t="s">
        <v>3125</v>
      </c>
      <c r="RHV29" s="64" t="s">
        <v>28</v>
      </c>
      <c r="RHW29" s="64" t="s">
        <v>3125</v>
      </c>
      <c r="RHX29" s="64" t="s">
        <v>28</v>
      </c>
      <c r="RHY29" s="64" t="s">
        <v>3125</v>
      </c>
      <c r="RHZ29" s="64" t="s">
        <v>28</v>
      </c>
      <c r="RIA29" s="64" t="s">
        <v>3125</v>
      </c>
      <c r="RIB29" s="64" t="s">
        <v>28</v>
      </c>
      <c r="RIC29" s="64" t="s">
        <v>3125</v>
      </c>
      <c r="RID29" s="64" t="s">
        <v>28</v>
      </c>
      <c r="RIE29" s="64" t="s">
        <v>3125</v>
      </c>
      <c r="RIF29" s="64" t="s">
        <v>28</v>
      </c>
      <c r="RIG29" s="64" t="s">
        <v>3125</v>
      </c>
      <c r="RIH29" s="64" t="s">
        <v>28</v>
      </c>
      <c r="RII29" s="64" t="s">
        <v>3125</v>
      </c>
      <c r="RIJ29" s="64" t="s">
        <v>28</v>
      </c>
      <c r="RIK29" s="64" t="s">
        <v>3125</v>
      </c>
      <c r="RIL29" s="64" t="s">
        <v>28</v>
      </c>
      <c r="RIM29" s="64" t="s">
        <v>3125</v>
      </c>
      <c r="RIN29" s="64" t="s">
        <v>28</v>
      </c>
      <c r="RIO29" s="64" t="s">
        <v>3125</v>
      </c>
      <c r="RIP29" s="64" t="s">
        <v>28</v>
      </c>
      <c r="RIQ29" s="64" t="s">
        <v>3125</v>
      </c>
      <c r="RIR29" s="64" t="s">
        <v>28</v>
      </c>
      <c r="RIS29" s="64" t="s">
        <v>3125</v>
      </c>
      <c r="RIT29" s="64" t="s">
        <v>28</v>
      </c>
      <c r="RIU29" s="64" t="s">
        <v>3125</v>
      </c>
      <c r="RIV29" s="64" t="s">
        <v>28</v>
      </c>
      <c r="RIW29" s="64" t="s">
        <v>3125</v>
      </c>
      <c r="RIX29" s="64" t="s">
        <v>28</v>
      </c>
      <c r="RIY29" s="64" t="s">
        <v>3125</v>
      </c>
      <c r="RIZ29" s="64" t="s">
        <v>28</v>
      </c>
      <c r="RJA29" s="64" t="s">
        <v>3125</v>
      </c>
      <c r="RJB29" s="64" t="s">
        <v>28</v>
      </c>
      <c r="RJC29" s="64" t="s">
        <v>3125</v>
      </c>
      <c r="RJD29" s="64" t="s">
        <v>28</v>
      </c>
      <c r="RJE29" s="64" t="s">
        <v>3125</v>
      </c>
      <c r="RJF29" s="64" t="s">
        <v>28</v>
      </c>
      <c r="RJG29" s="64" t="s">
        <v>3125</v>
      </c>
      <c r="RJH29" s="64" t="s">
        <v>28</v>
      </c>
      <c r="RJI29" s="64" t="s">
        <v>3125</v>
      </c>
      <c r="RJJ29" s="64" t="s">
        <v>28</v>
      </c>
      <c r="RJK29" s="64" t="s">
        <v>3125</v>
      </c>
      <c r="RJL29" s="64" t="s">
        <v>28</v>
      </c>
      <c r="RJM29" s="64" t="s">
        <v>3125</v>
      </c>
      <c r="RJN29" s="64" t="s">
        <v>28</v>
      </c>
      <c r="RJO29" s="64" t="s">
        <v>3125</v>
      </c>
      <c r="RJP29" s="64" t="s">
        <v>28</v>
      </c>
      <c r="RJQ29" s="64" t="s">
        <v>3125</v>
      </c>
      <c r="RJR29" s="64" t="s">
        <v>28</v>
      </c>
      <c r="RJS29" s="64" t="s">
        <v>3125</v>
      </c>
      <c r="RJT29" s="64" t="s">
        <v>28</v>
      </c>
      <c r="RJU29" s="64" t="s">
        <v>3125</v>
      </c>
      <c r="RJV29" s="64" t="s">
        <v>28</v>
      </c>
      <c r="RJW29" s="64" t="s">
        <v>3125</v>
      </c>
      <c r="RJX29" s="64" t="s">
        <v>28</v>
      </c>
      <c r="RJY29" s="64" t="s">
        <v>3125</v>
      </c>
      <c r="RJZ29" s="64" t="s">
        <v>28</v>
      </c>
      <c r="RKA29" s="64" t="s">
        <v>3125</v>
      </c>
      <c r="RKB29" s="64" t="s">
        <v>28</v>
      </c>
      <c r="RKC29" s="64" t="s">
        <v>3125</v>
      </c>
      <c r="RKD29" s="64" t="s">
        <v>28</v>
      </c>
      <c r="RKE29" s="64" t="s">
        <v>3125</v>
      </c>
      <c r="RKF29" s="64" t="s">
        <v>28</v>
      </c>
      <c r="RKG29" s="64" t="s">
        <v>3125</v>
      </c>
      <c r="RKH29" s="64" t="s">
        <v>28</v>
      </c>
      <c r="RKI29" s="64" t="s">
        <v>3125</v>
      </c>
      <c r="RKJ29" s="64" t="s">
        <v>28</v>
      </c>
      <c r="RKK29" s="64" t="s">
        <v>3125</v>
      </c>
      <c r="RKL29" s="64" t="s">
        <v>28</v>
      </c>
      <c r="RKM29" s="64" t="s">
        <v>3125</v>
      </c>
      <c r="RKN29" s="64" t="s">
        <v>28</v>
      </c>
      <c r="RKO29" s="64" t="s">
        <v>3125</v>
      </c>
      <c r="RKP29" s="64" t="s">
        <v>28</v>
      </c>
      <c r="RKQ29" s="64" t="s">
        <v>3125</v>
      </c>
      <c r="RKR29" s="64" t="s">
        <v>28</v>
      </c>
      <c r="RKS29" s="64" t="s">
        <v>3125</v>
      </c>
      <c r="RKT29" s="64" t="s">
        <v>28</v>
      </c>
      <c r="RKU29" s="64" t="s">
        <v>3125</v>
      </c>
      <c r="RKV29" s="64" t="s">
        <v>28</v>
      </c>
      <c r="RKW29" s="64" t="s">
        <v>3125</v>
      </c>
      <c r="RKX29" s="64" t="s">
        <v>28</v>
      </c>
      <c r="RKY29" s="64" t="s">
        <v>3125</v>
      </c>
      <c r="RKZ29" s="64" t="s">
        <v>28</v>
      </c>
      <c r="RLA29" s="64" t="s">
        <v>3125</v>
      </c>
      <c r="RLB29" s="64" t="s">
        <v>28</v>
      </c>
      <c r="RLC29" s="64" t="s">
        <v>3125</v>
      </c>
      <c r="RLD29" s="64" t="s">
        <v>28</v>
      </c>
      <c r="RLE29" s="64" t="s">
        <v>3125</v>
      </c>
      <c r="RLF29" s="64" t="s">
        <v>28</v>
      </c>
      <c r="RLG29" s="64" t="s">
        <v>3125</v>
      </c>
      <c r="RLH29" s="64" t="s">
        <v>28</v>
      </c>
      <c r="RLI29" s="64" t="s">
        <v>3125</v>
      </c>
      <c r="RLJ29" s="64" t="s">
        <v>28</v>
      </c>
      <c r="RLK29" s="64" t="s">
        <v>3125</v>
      </c>
      <c r="RLL29" s="64" t="s">
        <v>28</v>
      </c>
      <c r="RLM29" s="64" t="s">
        <v>3125</v>
      </c>
      <c r="RLN29" s="64" t="s">
        <v>28</v>
      </c>
      <c r="RLO29" s="64" t="s">
        <v>3125</v>
      </c>
      <c r="RLP29" s="64" t="s">
        <v>28</v>
      </c>
      <c r="RLQ29" s="64" t="s">
        <v>3125</v>
      </c>
      <c r="RLR29" s="64" t="s">
        <v>28</v>
      </c>
      <c r="RLS29" s="64" t="s">
        <v>3125</v>
      </c>
      <c r="RLT29" s="64" t="s">
        <v>28</v>
      </c>
      <c r="RLU29" s="64" t="s">
        <v>3125</v>
      </c>
      <c r="RLV29" s="64" t="s">
        <v>28</v>
      </c>
      <c r="RLW29" s="64" t="s">
        <v>3125</v>
      </c>
      <c r="RLX29" s="64" t="s">
        <v>28</v>
      </c>
      <c r="RLY29" s="64" t="s">
        <v>3125</v>
      </c>
      <c r="RLZ29" s="64" t="s">
        <v>28</v>
      </c>
      <c r="RMA29" s="64" t="s">
        <v>3125</v>
      </c>
      <c r="RMB29" s="64" t="s">
        <v>28</v>
      </c>
      <c r="RMC29" s="64" t="s">
        <v>3125</v>
      </c>
      <c r="RMD29" s="64" t="s">
        <v>28</v>
      </c>
      <c r="RME29" s="64" t="s">
        <v>3125</v>
      </c>
      <c r="RMF29" s="64" t="s">
        <v>28</v>
      </c>
      <c r="RMG29" s="64" t="s">
        <v>3125</v>
      </c>
      <c r="RMH29" s="64" t="s">
        <v>28</v>
      </c>
      <c r="RMI29" s="64" t="s">
        <v>3125</v>
      </c>
      <c r="RMJ29" s="64" t="s">
        <v>28</v>
      </c>
      <c r="RMK29" s="64" t="s">
        <v>3125</v>
      </c>
      <c r="RML29" s="64" t="s">
        <v>28</v>
      </c>
      <c r="RMM29" s="64" t="s">
        <v>3125</v>
      </c>
      <c r="RMN29" s="64" t="s">
        <v>28</v>
      </c>
      <c r="RMO29" s="64" t="s">
        <v>3125</v>
      </c>
      <c r="RMP29" s="64" t="s">
        <v>28</v>
      </c>
      <c r="RMQ29" s="64" t="s">
        <v>3125</v>
      </c>
      <c r="RMR29" s="64" t="s">
        <v>28</v>
      </c>
      <c r="RMS29" s="64" t="s">
        <v>3125</v>
      </c>
      <c r="RMT29" s="64" t="s">
        <v>28</v>
      </c>
      <c r="RMU29" s="64" t="s">
        <v>3125</v>
      </c>
      <c r="RMV29" s="64" t="s">
        <v>28</v>
      </c>
      <c r="RMW29" s="64" t="s">
        <v>3125</v>
      </c>
      <c r="RMX29" s="64" t="s">
        <v>28</v>
      </c>
      <c r="RMY29" s="64" t="s">
        <v>3125</v>
      </c>
      <c r="RMZ29" s="64" t="s">
        <v>28</v>
      </c>
      <c r="RNA29" s="64" t="s">
        <v>3125</v>
      </c>
      <c r="RNB29" s="64" t="s">
        <v>28</v>
      </c>
      <c r="RNC29" s="64" t="s">
        <v>3125</v>
      </c>
      <c r="RND29" s="64" t="s">
        <v>28</v>
      </c>
      <c r="RNE29" s="64" t="s">
        <v>3125</v>
      </c>
      <c r="RNF29" s="64" t="s">
        <v>28</v>
      </c>
      <c r="RNG29" s="64" t="s">
        <v>3125</v>
      </c>
      <c r="RNH29" s="64" t="s">
        <v>28</v>
      </c>
      <c r="RNI29" s="64" t="s">
        <v>3125</v>
      </c>
      <c r="RNJ29" s="64" t="s">
        <v>28</v>
      </c>
      <c r="RNK29" s="64" t="s">
        <v>3125</v>
      </c>
      <c r="RNL29" s="64" t="s">
        <v>28</v>
      </c>
      <c r="RNM29" s="64" t="s">
        <v>3125</v>
      </c>
      <c r="RNN29" s="64" t="s">
        <v>28</v>
      </c>
      <c r="RNO29" s="64" t="s">
        <v>3125</v>
      </c>
      <c r="RNP29" s="64" t="s">
        <v>28</v>
      </c>
      <c r="RNQ29" s="64" t="s">
        <v>3125</v>
      </c>
      <c r="RNR29" s="64" t="s">
        <v>28</v>
      </c>
      <c r="RNS29" s="64" t="s">
        <v>3125</v>
      </c>
      <c r="RNT29" s="64" t="s">
        <v>28</v>
      </c>
      <c r="RNU29" s="64" t="s">
        <v>3125</v>
      </c>
      <c r="RNV29" s="64" t="s">
        <v>28</v>
      </c>
      <c r="RNW29" s="64" t="s">
        <v>3125</v>
      </c>
      <c r="RNX29" s="64" t="s">
        <v>28</v>
      </c>
      <c r="RNY29" s="64" t="s">
        <v>3125</v>
      </c>
      <c r="RNZ29" s="64" t="s">
        <v>28</v>
      </c>
      <c r="ROA29" s="64" t="s">
        <v>3125</v>
      </c>
      <c r="ROB29" s="64" t="s">
        <v>28</v>
      </c>
      <c r="ROC29" s="64" t="s">
        <v>3125</v>
      </c>
      <c r="ROD29" s="64" t="s">
        <v>28</v>
      </c>
      <c r="ROE29" s="64" t="s">
        <v>3125</v>
      </c>
      <c r="ROF29" s="64" t="s">
        <v>28</v>
      </c>
      <c r="ROG29" s="64" t="s">
        <v>3125</v>
      </c>
      <c r="ROH29" s="64" t="s">
        <v>28</v>
      </c>
      <c r="ROI29" s="64" t="s">
        <v>3125</v>
      </c>
      <c r="ROJ29" s="64" t="s">
        <v>28</v>
      </c>
      <c r="ROK29" s="64" t="s">
        <v>3125</v>
      </c>
      <c r="ROL29" s="64" t="s">
        <v>28</v>
      </c>
      <c r="ROM29" s="64" t="s">
        <v>3125</v>
      </c>
      <c r="RON29" s="64" t="s">
        <v>28</v>
      </c>
      <c r="ROO29" s="64" t="s">
        <v>3125</v>
      </c>
      <c r="ROP29" s="64" t="s">
        <v>28</v>
      </c>
      <c r="ROQ29" s="64" t="s">
        <v>3125</v>
      </c>
      <c r="ROR29" s="64" t="s">
        <v>28</v>
      </c>
      <c r="ROS29" s="64" t="s">
        <v>3125</v>
      </c>
      <c r="ROT29" s="64" t="s">
        <v>28</v>
      </c>
      <c r="ROU29" s="64" t="s">
        <v>3125</v>
      </c>
      <c r="ROV29" s="64" t="s">
        <v>28</v>
      </c>
      <c r="ROW29" s="64" t="s">
        <v>3125</v>
      </c>
      <c r="ROX29" s="64" t="s">
        <v>28</v>
      </c>
      <c r="ROY29" s="64" t="s">
        <v>3125</v>
      </c>
      <c r="ROZ29" s="64" t="s">
        <v>28</v>
      </c>
      <c r="RPA29" s="64" t="s">
        <v>3125</v>
      </c>
      <c r="RPB29" s="64" t="s">
        <v>28</v>
      </c>
      <c r="RPC29" s="64" t="s">
        <v>3125</v>
      </c>
      <c r="RPD29" s="64" t="s">
        <v>28</v>
      </c>
      <c r="RPE29" s="64" t="s">
        <v>3125</v>
      </c>
      <c r="RPF29" s="64" t="s">
        <v>28</v>
      </c>
      <c r="RPG29" s="64" t="s">
        <v>3125</v>
      </c>
      <c r="RPH29" s="64" t="s">
        <v>28</v>
      </c>
      <c r="RPI29" s="64" t="s">
        <v>3125</v>
      </c>
      <c r="RPJ29" s="64" t="s">
        <v>28</v>
      </c>
      <c r="RPK29" s="64" t="s">
        <v>3125</v>
      </c>
      <c r="RPL29" s="64" t="s">
        <v>28</v>
      </c>
      <c r="RPM29" s="64" t="s">
        <v>3125</v>
      </c>
      <c r="RPN29" s="64" t="s">
        <v>28</v>
      </c>
      <c r="RPO29" s="64" t="s">
        <v>3125</v>
      </c>
      <c r="RPP29" s="64" t="s">
        <v>28</v>
      </c>
      <c r="RPQ29" s="64" t="s">
        <v>3125</v>
      </c>
      <c r="RPR29" s="64" t="s">
        <v>28</v>
      </c>
      <c r="RPS29" s="64" t="s">
        <v>3125</v>
      </c>
      <c r="RPT29" s="64" t="s">
        <v>28</v>
      </c>
      <c r="RPU29" s="64" t="s">
        <v>3125</v>
      </c>
      <c r="RPV29" s="64" t="s">
        <v>28</v>
      </c>
      <c r="RPW29" s="64" t="s">
        <v>3125</v>
      </c>
      <c r="RPX29" s="64" t="s">
        <v>28</v>
      </c>
      <c r="RPY29" s="64" t="s">
        <v>3125</v>
      </c>
      <c r="RPZ29" s="64" t="s">
        <v>28</v>
      </c>
      <c r="RQA29" s="64" t="s">
        <v>3125</v>
      </c>
      <c r="RQB29" s="64" t="s">
        <v>28</v>
      </c>
      <c r="RQC29" s="64" t="s">
        <v>3125</v>
      </c>
      <c r="RQD29" s="64" t="s">
        <v>28</v>
      </c>
      <c r="RQE29" s="64" t="s">
        <v>3125</v>
      </c>
      <c r="RQF29" s="64" t="s">
        <v>28</v>
      </c>
      <c r="RQG29" s="64" t="s">
        <v>3125</v>
      </c>
      <c r="RQH29" s="64" t="s">
        <v>28</v>
      </c>
      <c r="RQI29" s="64" t="s">
        <v>3125</v>
      </c>
      <c r="RQJ29" s="64" t="s">
        <v>28</v>
      </c>
      <c r="RQK29" s="64" t="s">
        <v>3125</v>
      </c>
      <c r="RQL29" s="64" t="s">
        <v>28</v>
      </c>
      <c r="RQM29" s="64" t="s">
        <v>3125</v>
      </c>
      <c r="RQN29" s="64" t="s">
        <v>28</v>
      </c>
      <c r="RQO29" s="64" t="s">
        <v>3125</v>
      </c>
      <c r="RQP29" s="64" t="s">
        <v>28</v>
      </c>
      <c r="RQQ29" s="64" t="s">
        <v>3125</v>
      </c>
      <c r="RQR29" s="64" t="s">
        <v>28</v>
      </c>
      <c r="RQS29" s="64" t="s">
        <v>3125</v>
      </c>
      <c r="RQT29" s="64" t="s">
        <v>28</v>
      </c>
      <c r="RQU29" s="64" t="s">
        <v>3125</v>
      </c>
      <c r="RQV29" s="64" t="s">
        <v>28</v>
      </c>
      <c r="RQW29" s="64" t="s">
        <v>3125</v>
      </c>
      <c r="RQX29" s="64" t="s">
        <v>28</v>
      </c>
      <c r="RQY29" s="64" t="s">
        <v>3125</v>
      </c>
      <c r="RQZ29" s="64" t="s">
        <v>28</v>
      </c>
      <c r="RRA29" s="64" t="s">
        <v>3125</v>
      </c>
      <c r="RRB29" s="64" t="s">
        <v>28</v>
      </c>
      <c r="RRC29" s="64" t="s">
        <v>3125</v>
      </c>
      <c r="RRD29" s="64" t="s">
        <v>28</v>
      </c>
      <c r="RRE29" s="64" t="s">
        <v>3125</v>
      </c>
      <c r="RRF29" s="64" t="s">
        <v>28</v>
      </c>
      <c r="RRG29" s="64" t="s">
        <v>3125</v>
      </c>
      <c r="RRH29" s="64" t="s">
        <v>28</v>
      </c>
      <c r="RRI29" s="64" t="s">
        <v>3125</v>
      </c>
      <c r="RRJ29" s="64" t="s">
        <v>28</v>
      </c>
      <c r="RRK29" s="64" t="s">
        <v>3125</v>
      </c>
      <c r="RRL29" s="64" t="s">
        <v>28</v>
      </c>
      <c r="RRM29" s="64" t="s">
        <v>3125</v>
      </c>
      <c r="RRN29" s="64" t="s">
        <v>28</v>
      </c>
      <c r="RRO29" s="64" t="s">
        <v>3125</v>
      </c>
      <c r="RRP29" s="64" t="s">
        <v>28</v>
      </c>
      <c r="RRQ29" s="64" t="s">
        <v>3125</v>
      </c>
      <c r="RRR29" s="64" t="s">
        <v>28</v>
      </c>
      <c r="RRS29" s="64" t="s">
        <v>3125</v>
      </c>
      <c r="RRT29" s="64" t="s">
        <v>28</v>
      </c>
      <c r="RRU29" s="64" t="s">
        <v>3125</v>
      </c>
      <c r="RRV29" s="64" t="s">
        <v>28</v>
      </c>
      <c r="RRW29" s="64" t="s">
        <v>3125</v>
      </c>
      <c r="RRX29" s="64" t="s">
        <v>28</v>
      </c>
      <c r="RRY29" s="64" t="s">
        <v>3125</v>
      </c>
      <c r="RRZ29" s="64" t="s">
        <v>28</v>
      </c>
      <c r="RSA29" s="64" t="s">
        <v>3125</v>
      </c>
      <c r="RSB29" s="64" t="s">
        <v>28</v>
      </c>
      <c r="RSC29" s="64" t="s">
        <v>3125</v>
      </c>
      <c r="RSD29" s="64" t="s">
        <v>28</v>
      </c>
      <c r="RSE29" s="64" t="s">
        <v>3125</v>
      </c>
      <c r="RSF29" s="64" t="s">
        <v>28</v>
      </c>
      <c r="RSG29" s="64" t="s">
        <v>3125</v>
      </c>
      <c r="RSH29" s="64" t="s">
        <v>28</v>
      </c>
      <c r="RSI29" s="64" t="s">
        <v>3125</v>
      </c>
      <c r="RSJ29" s="64" t="s">
        <v>28</v>
      </c>
      <c r="RSK29" s="64" t="s">
        <v>3125</v>
      </c>
      <c r="RSL29" s="64" t="s">
        <v>28</v>
      </c>
      <c r="RSM29" s="64" t="s">
        <v>3125</v>
      </c>
      <c r="RSN29" s="64" t="s">
        <v>28</v>
      </c>
      <c r="RSO29" s="64" t="s">
        <v>3125</v>
      </c>
      <c r="RSP29" s="64" t="s">
        <v>28</v>
      </c>
      <c r="RSQ29" s="64" t="s">
        <v>3125</v>
      </c>
      <c r="RSR29" s="64" t="s">
        <v>28</v>
      </c>
      <c r="RSS29" s="64" t="s">
        <v>3125</v>
      </c>
      <c r="RST29" s="64" t="s">
        <v>28</v>
      </c>
      <c r="RSU29" s="64" t="s">
        <v>3125</v>
      </c>
      <c r="RSV29" s="64" t="s">
        <v>28</v>
      </c>
      <c r="RSW29" s="64" t="s">
        <v>3125</v>
      </c>
      <c r="RSX29" s="64" t="s">
        <v>28</v>
      </c>
      <c r="RSY29" s="64" t="s">
        <v>3125</v>
      </c>
      <c r="RSZ29" s="64" t="s">
        <v>28</v>
      </c>
      <c r="RTA29" s="64" t="s">
        <v>3125</v>
      </c>
      <c r="RTB29" s="64" t="s">
        <v>28</v>
      </c>
      <c r="RTC29" s="64" t="s">
        <v>3125</v>
      </c>
      <c r="RTD29" s="64" t="s">
        <v>28</v>
      </c>
      <c r="RTE29" s="64" t="s">
        <v>3125</v>
      </c>
      <c r="RTF29" s="64" t="s">
        <v>28</v>
      </c>
      <c r="RTG29" s="64" t="s">
        <v>3125</v>
      </c>
      <c r="RTH29" s="64" t="s">
        <v>28</v>
      </c>
      <c r="RTI29" s="64" t="s">
        <v>3125</v>
      </c>
      <c r="RTJ29" s="64" t="s">
        <v>28</v>
      </c>
      <c r="RTK29" s="64" t="s">
        <v>3125</v>
      </c>
      <c r="RTL29" s="64" t="s">
        <v>28</v>
      </c>
      <c r="RTM29" s="64" t="s">
        <v>3125</v>
      </c>
      <c r="RTN29" s="64" t="s">
        <v>28</v>
      </c>
      <c r="RTO29" s="64" t="s">
        <v>3125</v>
      </c>
      <c r="RTP29" s="64" t="s">
        <v>28</v>
      </c>
      <c r="RTQ29" s="64" t="s">
        <v>3125</v>
      </c>
      <c r="RTR29" s="64" t="s">
        <v>28</v>
      </c>
      <c r="RTS29" s="64" t="s">
        <v>3125</v>
      </c>
      <c r="RTT29" s="64" t="s">
        <v>28</v>
      </c>
      <c r="RTU29" s="64" t="s">
        <v>3125</v>
      </c>
      <c r="RTV29" s="64" t="s">
        <v>28</v>
      </c>
      <c r="RTW29" s="64" t="s">
        <v>3125</v>
      </c>
      <c r="RTX29" s="64" t="s">
        <v>28</v>
      </c>
      <c r="RTY29" s="64" t="s">
        <v>3125</v>
      </c>
      <c r="RTZ29" s="64" t="s">
        <v>28</v>
      </c>
      <c r="RUA29" s="64" t="s">
        <v>3125</v>
      </c>
      <c r="RUB29" s="64" t="s">
        <v>28</v>
      </c>
      <c r="RUC29" s="64" t="s">
        <v>3125</v>
      </c>
      <c r="RUD29" s="64" t="s">
        <v>28</v>
      </c>
      <c r="RUE29" s="64" t="s">
        <v>3125</v>
      </c>
      <c r="RUF29" s="64" t="s">
        <v>28</v>
      </c>
      <c r="RUG29" s="64" t="s">
        <v>3125</v>
      </c>
      <c r="RUH29" s="64" t="s">
        <v>28</v>
      </c>
      <c r="RUI29" s="64" t="s">
        <v>3125</v>
      </c>
      <c r="RUJ29" s="64" t="s">
        <v>28</v>
      </c>
      <c r="RUK29" s="64" t="s">
        <v>3125</v>
      </c>
      <c r="RUL29" s="64" t="s">
        <v>28</v>
      </c>
      <c r="RUM29" s="64" t="s">
        <v>3125</v>
      </c>
      <c r="RUN29" s="64" t="s">
        <v>28</v>
      </c>
      <c r="RUO29" s="64" t="s">
        <v>3125</v>
      </c>
      <c r="RUP29" s="64" t="s">
        <v>28</v>
      </c>
      <c r="RUQ29" s="64" t="s">
        <v>3125</v>
      </c>
      <c r="RUR29" s="64" t="s">
        <v>28</v>
      </c>
      <c r="RUS29" s="64" t="s">
        <v>3125</v>
      </c>
      <c r="RUT29" s="64" t="s">
        <v>28</v>
      </c>
      <c r="RUU29" s="64" t="s">
        <v>3125</v>
      </c>
      <c r="RUV29" s="64" t="s">
        <v>28</v>
      </c>
      <c r="RUW29" s="64" t="s">
        <v>3125</v>
      </c>
      <c r="RUX29" s="64" t="s">
        <v>28</v>
      </c>
      <c r="RUY29" s="64" t="s">
        <v>3125</v>
      </c>
      <c r="RUZ29" s="64" t="s">
        <v>28</v>
      </c>
      <c r="RVA29" s="64" t="s">
        <v>3125</v>
      </c>
      <c r="RVB29" s="64" t="s">
        <v>28</v>
      </c>
      <c r="RVC29" s="64" t="s">
        <v>3125</v>
      </c>
      <c r="RVD29" s="64" t="s">
        <v>28</v>
      </c>
      <c r="RVE29" s="64" t="s">
        <v>3125</v>
      </c>
      <c r="RVF29" s="64" t="s">
        <v>28</v>
      </c>
      <c r="RVG29" s="64" t="s">
        <v>3125</v>
      </c>
      <c r="RVH29" s="64" t="s">
        <v>28</v>
      </c>
      <c r="RVI29" s="64" t="s">
        <v>3125</v>
      </c>
      <c r="RVJ29" s="64" t="s">
        <v>28</v>
      </c>
      <c r="RVK29" s="64" t="s">
        <v>3125</v>
      </c>
      <c r="RVL29" s="64" t="s">
        <v>28</v>
      </c>
      <c r="RVM29" s="64" t="s">
        <v>3125</v>
      </c>
      <c r="RVN29" s="64" t="s">
        <v>28</v>
      </c>
      <c r="RVO29" s="64" t="s">
        <v>3125</v>
      </c>
      <c r="RVP29" s="64" t="s">
        <v>28</v>
      </c>
      <c r="RVQ29" s="64" t="s">
        <v>3125</v>
      </c>
      <c r="RVR29" s="64" t="s">
        <v>28</v>
      </c>
      <c r="RVS29" s="64" t="s">
        <v>3125</v>
      </c>
      <c r="RVT29" s="64" t="s">
        <v>28</v>
      </c>
      <c r="RVU29" s="64" t="s">
        <v>3125</v>
      </c>
      <c r="RVV29" s="64" t="s">
        <v>28</v>
      </c>
      <c r="RVW29" s="64" t="s">
        <v>3125</v>
      </c>
      <c r="RVX29" s="64" t="s">
        <v>28</v>
      </c>
      <c r="RVY29" s="64" t="s">
        <v>3125</v>
      </c>
      <c r="RVZ29" s="64" t="s">
        <v>28</v>
      </c>
      <c r="RWA29" s="64" t="s">
        <v>3125</v>
      </c>
      <c r="RWB29" s="64" t="s">
        <v>28</v>
      </c>
      <c r="RWC29" s="64" t="s">
        <v>3125</v>
      </c>
      <c r="RWD29" s="64" t="s">
        <v>28</v>
      </c>
      <c r="RWE29" s="64" t="s">
        <v>3125</v>
      </c>
      <c r="RWF29" s="64" t="s">
        <v>28</v>
      </c>
      <c r="RWG29" s="64" t="s">
        <v>3125</v>
      </c>
      <c r="RWH29" s="64" t="s">
        <v>28</v>
      </c>
      <c r="RWI29" s="64" t="s">
        <v>3125</v>
      </c>
      <c r="RWJ29" s="64" t="s">
        <v>28</v>
      </c>
      <c r="RWK29" s="64" t="s">
        <v>3125</v>
      </c>
      <c r="RWL29" s="64" t="s">
        <v>28</v>
      </c>
      <c r="RWM29" s="64" t="s">
        <v>3125</v>
      </c>
      <c r="RWN29" s="64" t="s">
        <v>28</v>
      </c>
      <c r="RWO29" s="64" t="s">
        <v>3125</v>
      </c>
      <c r="RWP29" s="64" t="s">
        <v>28</v>
      </c>
      <c r="RWQ29" s="64" t="s">
        <v>3125</v>
      </c>
      <c r="RWR29" s="64" t="s">
        <v>28</v>
      </c>
      <c r="RWS29" s="64" t="s">
        <v>3125</v>
      </c>
      <c r="RWT29" s="64" t="s">
        <v>28</v>
      </c>
      <c r="RWU29" s="64" t="s">
        <v>3125</v>
      </c>
      <c r="RWV29" s="64" t="s">
        <v>28</v>
      </c>
      <c r="RWW29" s="64" t="s">
        <v>3125</v>
      </c>
      <c r="RWX29" s="64" t="s">
        <v>28</v>
      </c>
      <c r="RWY29" s="64" t="s">
        <v>3125</v>
      </c>
      <c r="RWZ29" s="64" t="s">
        <v>28</v>
      </c>
      <c r="RXA29" s="64" t="s">
        <v>3125</v>
      </c>
      <c r="RXB29" s="64" t="s">
        <v>28</v>
      </c>
      <c r="RXC29" s="64" t="s">
        <v>3125</v>
      </c>
      <c r="RXD29" s="64" t="s">
        <v>28</v>
      </c>
      <c r="RXE29" s="64" t="s">
        <v>3125</v>
      </c>
      <c r="RXF29" s="64" t="s">
        <v>28</v>
      </c>
      <c r="RXG29" s="64" t="s">
        <v>3125</v>
      </c>
      <c r="RXH29" s="64" t="s">
        <v>28</v>
      </c>
      <c r="RXI29" s="64" t="s">
        <v>3125</v>
      </c>
      <c r="RXJ29" s="64" t="s">
        <v>28</v>
      </c>
      <c r="RXK29" s="64" t="s">
        <v>3125</v>
      </c>
      <c r="RXL29" s="64" t="s">
        <v>28</v>
      </c>
      <c r="RXM29" s="64" t="s">
        <v>3125</v>
      </c>
      <c r="RXN29" s="64" t="s">
        <v>28</v>
      </c>
      <c r="RXO29" s="64" t="s">
        <v>3125</v>
      </c>
      <c r="RXP29" s="64" t="s">
        <v>28</v>
      </c>
      <c r="RXQ29" s="64" t="s">
        <v>3125</v>
      </c>
      <c r="RXR29" s="64" t="s">
        <v>28</v>
      </c>
      <c r="RXS29" s="64" t="s">
        <v>3125</v>
      </c>
      <c r="RXT29" s="64" t="s">
        <v>28</v>
      </c>
      <c r="RXU29" s="64" t="s">
        <v>3125</v>
      </c>
      <c r="RXV29" s="64" t="s">
        <v>28</v>
      </c>
      <c r="RXW29" s="64" t="s">
        <v>3125</v>
      </c>
      <c r="RXX29" s="64" t="s">
        <v>28</v>
      </c>
      <c r="RXY29" s="64" t="s">
        <v>3125</v>
      </c>
      <c r="RXZ29" s="64" t="s">
        <v>28</v>
      </c>
      <c r="RYA29" s="64" t="s">
        <v>3125</v>
      </c>
      <c r="RYB29" s="64" t="s">
        <v>28</v>
      </c>
      <c r="RYC29" s="64" t="s">
        <v>3125</v>
      </c>
      <c r="RYD29" s="64" t="s">
        <v>28</v>
      </c>
      <c r="RYE29" s="64" t="s">
        <v>3125</v>
      </c>
      <c r="RYF29" s="64" t="s">
        <v>28</v>
      </c>
      <c r="RYG29" s="64" t="s">
        <v>3125</v>
      </c>
      <c r="RYH29" s="64" t="s">
        <v>28</v>
      </c>
      <c r="RYI29" s="64" t="s">
        <v>3125</v>
      </c>
      <c r="RYJ29" s="64" t="s">
        <v>28</v>
      </c>
      <c r="RYK29" s="64" t="s">
        <v>3125</v>
      </c>
      <c r="RYL29" s="64" t="s">
        <v>28</v>
      </c>
      <c r="RYM29" s="64" t="s">
        <v>3125</v>
      </c>
      <c r="RYN29" s="64" t="s">
        <v>28</v>
      </c>
      <c r="RYO29" s="64" t="s">
        <v>3125</v>
      </c>
      <c r="RYP29" s="64" t="s">
        <v>28</v>
      </c>
      <c r="RYQ29" s="64" t="s">
        <v>3125</v>
      </c>
      <c r="RYR29" s="64" t="s">
        <v>28</v>
      </c>
      <c r="RYS29" s="64" t="s">
        <v>3125</v>
      </c>
      <c r="RYT29" s="64" t="s">
        <v>28</v>
      </c>
      <c r="RYU29" s="64" t="s">
        <v>3125</v>
      </c>
      <c r="RYV29" s="64" t="s">
        <v>28</v>
      </c>
      <c r="RYW29" s="64" t="s">
        <v>3125</v>
      </c>
      <c r="RYX29" s="64" t="s">
        <v>28</v>
      </c>
      <c r="RYY29" s="64" t="s">
        <v>3125</v>
      </c>
      <c r="RYZ29" s="64" t="s">
        <v>28</v>
      </c>
      <c r="RZA29" s="64" t="s">
        <v>3125</v>
      </c>
      <c r="RZB29" s="64" t="s">
        <v>28</v>
      </c>
      <c r="RZC29" s="64" t="s">
        <v>3125</v>
      </c>
      <c r="RZD29" s="64" t="s">
        <v>28</v>
      </c>
      <c r="RZE29" s="64" t="s">
        <v>3125</v>
      </c>
      <c r="RZF29" s="64" t="s">
        <v>28</v>
      </c>
      <c r="RZG29" s="64" t="s">
        <v>3125</v>
      </c>
      <c r="RZH29" s="64" t="s">
        <v>28</v>
      </c>
      <c r="RZI29" s="64" t="s">
        <v>3125</v>
      </c>
      <c r="RZJ29" s="64" t="s">
        <v>28</v>
      </c>
      <c r="RZK29" s="64" t="s">
        <v>3125</v>
      </c>
      <c r="RZL29" s="64" t="s">
        <v>28</v>
      </c>
      <c r="RZM29" s="64" t="s">
        <v>3125</v>
      </c>
      <c r="RZN29" s="64" t="s">
        <v>28</v>
      </c>
      <c r="RZO29" s="64" t="s">
        <v>3125</v>
      </c>
      <c r="RZP29" s="64" t="s">
        <v>28</v>
      </c>
      <c r="RZQ29" s="64" t="s">
        <v>3125</v>
      </c>
      <c r="RZR29" s="64" t="s">
        <v>28</v>
      </c>
      <c r="RZS29" s="64" t="s">
        <v>3125</v>
      </c>
      <c r="RZT29" s="64" t="s">
        <v>28</v>
      </c>
      <c r="RZU29" s="64" t="s">
        <v>3125</v>
      </c>
      <c r="RZV29" s="64" t="s">
        <v>28</v>
      </c>
      <c r="RZW29" s="64" t="s">
        <v>3125</v>
      </c>
      <c r="RZX29" s="64" t="s">
        <v>28</v>
      </c>
      <c r="RZY29" s="64" t="s">
        <v>3125</v>
      </c>
      <c r="RZZ29" s="64" t="s">
        <v>28</v>
      </c>
      <c r="SAA29" s="64" t="s">
        <v>3125</v>
      </c>
      <c r="SAB29" s="64" t="s">
        <v>28</v>
      </c>
      <c r="SAC29" s="64" t="s">
        <v>3125</v>
      </c>
      <c r="SAD29" s="64" t="s">
        <v>28</v>
      </c>
      <c r="SAE29" s="64" t="s">
        <v>3125</v>
      </c>
      <c r="SAF29" s="64" t="s">
        <v>28</v>
      </c>
      <c r="SAG29" s="64" t="s">
        <v>3125</v>
      </c>
      <c r="SAH29" s="64" t="s">
        <v>28</v>
      </c>
      <c r="SAI29" s="64" t="s">
        <v>3125</v>
      </c>
      <c r="SAJ29" s="64" t="s">
        <v>28</v>
      </c>
      <c r="SAK29" s="64" t="s">
        <v>3125</v>
      </c>
      <c r="SAL29" s="64" t="s">
        <v>28</v>
      </c>
      <c r="SAM29" s="64" t="s">
        <v>3125</v>
      </c>
      <c r="SAN29" s="64" t="s">
        <v>28</v>
      </c>
      <c r="SAO29" s="64" t="s">
        <v>3125</v>
      </c>
      <c r="SAP29" s="64" t="s">
        <v>28</v>
      </c>
      <c r="SAQ29" s="64" t="s">
        <v>3125</v>
      </c>
      <c r="SAR29" s="64" t="s">
        <v>28</v>
      </c>
      <c r="SAS29" s="64" t="s">
        <v>3125</v>
      </c>
      <c r="SAT29" s="64" t="s">
        <v>28</v>
      </c>
      <c r="SAU29" s="64" t="s">
        <v>3125</v>
      </c>
      <c r="SAV29" s="64" t="s">
        <v>28</v>
      </c>
      <c r="SAW29" s="64" t="s">
        <v>3125</v>
      </c>
      <c r="SAX29" s="64" t="s">
        <v>28</v>
      </c>
      <c r="SAY29" s="64" t="s">
        <v>3125</v>
      </c>
      <c r="SAZ29" s="64" t="s">
        <v>28</v>
      </c>
      <c r="SBA29" s="64" t="s">
        <v>3125</v>
      </c>
      <c r="SBB29" s="64" t="s">
        <v>28</v>
      </c>
      <c r="SBC29" s="64" t="s">
        <v>3125</v>
      </c>
      <c r="SBD29" s="64" t="s">
        <v>28</v>
      </c>
      <c r="SBE29" s="64" t="s">
        <v>3125</v>
      </c>
      <c r="SBF29" s="64" t="s">
        <v>28</v>
      </c>
      <c r="SBG29" s="64" t="s">
        <v>3125</v>
      </c>
      <c r="SBH29" s="64" t="s">
        <v>28</v>
      </c>
      <c r="SBI29" s="64" t="s">
        <v>3125</v>
      </c>
      <c r="SBJ29" s="64" t="s">
        <v>28</v>
      </c>
      <c r="SBK29" s="64" t="s">
        <v>3125</v>
      </c>
      <c r="SBL29" s="64" t="s">
        <v>28</v>
      </c>
      <c r="SBM29" s="64" t="s">
        <v>3125</v>
      </c>
      <c r="SBN29" s="64" t="s">
        <v>28</v>
      </c>
      <c r="SBO29" s="64" t="s">
        <v>3125</v>
      </c>
      <c r="SBP29" s="64" t="s">
        <v>28</v>
      </c>
      <c r="SBQ29" s="64" t="s">
        <v>3125</v>
      </c>
      <c r="SBR29" s="64" t="s">
        <v>28</v>
      </c>
      <c r="SBS29" s="64" t="s">
        <v>3125</v>
      </c>
      <c r="SBT29" s="64" t="s">
        <v>28</v>
      </c>
      <c r="SBU29" s="64" t="s">
        <v>3125</v>
      </c>
      <c r="SBV29" s="64" t="s">
        <v>28</v>
      </c>
      <c r="SBW29" s="64" t="s">
        <v>3125</v>
      </c>
      <c r="SBX29" s="64" t="s">
        <v>28</v>
      </c>
      <c r="SBY29" s="64" t="s">
        <v>3125</v>
      </c>
      <c r="SBZ29" s="64" t="s">
        <v>28</v>
      </c>
      <c r="SCA29" s="64" t="s">
        <v>3125</v>
      </c>
      <c r="SCB29" s="64" t="s">
        <v>28</v>
      </c>
      <c r="SCC29" s="64" t="s">
        <v>3125</v>
      </c>
      <c r="SCD29" s="64" t="s">
        <v>28</v>
      </c>
      <c r="SCE29" s="64" t="s">
        <v>3125</v>
      </c>
      <c r="SCF29" s="64" t="s">
        <v>28</v>
      </c>
      <c r="SCG29" s="64" t="s">
        <v>3125</v>
      </c>
      <c r="SCH29" s="64" t="s">
        <v>28</v>
      </c>
      <c r="SCI29" s="64" t="s">
        <v>3125</v>
      </c>
      <c r="SCJ29" s="64" t="s">
        <v>28</v>
      </c>
      <c r="SCK29" s="64" t="s">
        <v>3125</v>
      </c>
      <c r="SCL29" s="64" t="s">
        <v>28</v>
      </c>
      <c r="SCM29" s="64" t="s">
        <v>3125</v>
      </c>
      <c r="SCN29" s="64" t="s">
        <v>28</v>
      </c>
      <c r="SCO29" s="64" t="s">
        <v>3125</v>
      </c>
      <c r="SCP29" s="64" t="s">
        <v>28</v>
      </c>
      <c r="SCQ29" s="64" t="s">
        <v>3125</v>
      </c>
      <c r="SCR29" s="64" t="s">
        <v>28</v>
      </c>
      <c r="SCS29" s="64" t="s">
        <v>3125</v>
      </c>
      <c r="SCT29" s="64" t="s">
        <v>28</v>
      </c>
      <c r="SCU29" s="64" t="s">
        <v>3125</v>
      </c>
      <c r="SCV29" s="64" t="s">
        <v>28</v>
      </c>
      <c r="SCW29" s="64" t="s">
        <v>3125</v>
      </c>
      <c r="SCX29" s="64" t="s">
        <v>28</v>
      </c>
      <c r="SCY29" s="64" t="s">
        <v>3125</v>
      </c>
      <c r="SCZ29" s="64" t="s">
        <v>28</v>
      </c>
      <c r="SDA29" s="64" t="s">
        <v>3125</v>
      </c>
      <c r="SDB29" s="64" t="s">
        <v>28</v>
      </c>
      <c r="SDC29" s="64" t="s">
        <v>3125</v>
      </c>
      <c r="SDD29" s="64" t="s">
        <v>28</v>
      </c>
      <c r="SDE29" s="64" t="s">
        <v>3125</v>
      </c>
      <c r="SDF29" s="64" t="s">
        <v>28</v>
      </c>
      <c r="SDG29" s="64" t="s">
        <v>3125</v>
      </c>
      <c r="SDH29" s="64" t="s">
        <v>28</v>
      </c>
      <c r="SDI29" s="64" t="s">
        <v>3125</v>
      </c>
      <c r="SDJ29" s="64" t="s">
        <v>28</v>
      </c>
      <c r="SDK29" s="64" t="s">
        <v>3125</v>
      </c>
      <c r="SDL29" s="64" t="s">
        <v>28</v>
      </c>
      <c r="SDM29" s="64" t="s">
        <v>3125</v>
      </c>
      <c r="SDN29" s="64" t="s">
        <v>28</v>
      </c>
      <c r="SDO29" s="64" t="s">
        <v>3125</v>
      </c>
      <c r="SDP29" s="64" t="s">
        <v>28</v>
      </c>
      <c r="SDQ29" s="64" t="s">
        <v>3125</v>
      </c>
      <c r="SDR29" s="64" t="s">
        <v>28</v>
      </c>
      <c r="SDS29" s="64" t="s">
        <v>3125</v>
      </c>
      <c r="SDT29" s="64" t="s">
        <v>28</v>
      </c>
      <c r="SDU29" s="64" t="s">
        <v>3125</v>
      </c>
      <c r="SDV29" s="64" t="s">
        <v>28</v>
      </c>
      <c r="SDW29" s="64" t="s">
        <v>3125</v>
      </c>
      <c r="SDX29" s="64" t="s">
        <v>28</v>
      </c>
      <c r="SDY29" s="64" t="s">
        <v>3125</v>
      </c>
      <c r="SDZ29" s="64" t="s">
        <v>28</v>
      </c>
      <c r="SEA29" s="64" t="s">
        <v>3125</v>
      </c>
      <c r="SEB29" s="64" t="s">
        <v>28</v>
      </c>
      <c r="SEC29" s="64" t="s">
        <v>3125</v>
      </c>
      <c r="SED29" s="64" t="s">
        <v>28</v>
      </c>
      <c r="SEE29" s="64" t="s">
        <v>3125</v>
      </c>
      <c r="SEF29" s="64" t="s">
        <v>28</v>
      </c>
      <c r="SEG29" s="64" t="s">
        <v>3125</v>
      </c>
      <c r="SEH29" s="64" t="s">
        <v>28</v>
      </c>
      <c r="SEI29" s="64" t="s">
        <v>3125</v>
      </c>
      <c r="SEJ29" s="64" t="s">
        <v>28</v>
      </c>
      <c r="SEK29" s="64" t="s">
        <v>3125</v>
      </c>
      <c r="SEL29" s="64" t="s">
        <v>28</v>
      </c>
      <c r="SEM29" s="64" t="s">
        <v>3125</v>
      </c>
      <c r="SEN29" s="64" t="s">
        <v>28</v>
      </c>
      <c r="SEO29" s="64" t="s">
        <v>3125</v>
      </c>
      <c r="SEP29" s="64" t="s">
        <v>28</v>
      </c>
      <c r="SEQ29" s="64" t="s">
        <v>3125</v>
      </c>
      <c r="SER29" s="64" t="s">
        <v>28</v>
      </c>
      <c r="SES29" s="64" t="s">
        <v>3125</v>
      </c>
      <c r="SET29" s="64" t="s">
        <v>28</v>
      </c>
      <c r="SEU29" s="64" t="s">
        <v>3125</v>
      </c>
      <c r="SEV29" s="64" t="s">
        <v>28</v>
      </c>
      <c r="SEW29" s="64" t="s">
        <v>3125</v>
      </c>
      <c r="SEX29" s="64" t="s">
        <v>28</v>
      </c>
      <c r="SEY29" s="64" t="s">
        <v>3125</v>
      </c>
      <c r="SEZ29" s="64" t="s">
        <v>28</v>
      </c>
      <c r="SFA29" s="64" t="s">
        <v>3125</v>
      </c>
      <c r="SFB29" s="64" t="s">
        <v>28</v>
      </c>
      <c r="SFC29" s="64" t="s">
        <v>3125</v>
      </c>
      <c r="SFD29" s="64" t="s">
        <v>28</v>
      </c>
      <c r="SFE29" s="64" t="s">
        <v>3125</v>
      </c>
      <c r="SFF29" s="64" t="s">
        <v>28</v>
      </c>
      <c r="SFG29" s="64" t="s">
        <v>3125</v>
      </c>
      <c r="SFH29" s="64" t="s">
        <v>28</v>
      </c>
      <c r="SFI29" s="64" t="s">
        <v>3125</v>
      </c>
      <c r="SFJ29" s="64" t="s">
        <v>28</v>
      </c>
      <c r="SFK29" s="64" t="s">
        <v>3125</v>
      </c>
      <c r="SFL29" s="64" t="s">
        <v>28</v>
      </c>
      <c r="SFM29" s="64" t="s">
        <v>3125</v>
      </c>
      <c r="SFN29" s="64" t="s">
        <v>28</v>
      </c>
      <c r="SFO29" s="64" t="s">
        <v>3125</v>
      </c>
      <c r="SFP29" s="64" t="s">
        <v>28</v>
      </c>
      <c r="SFQ29" s="64" t="s">
        <v>3125</v>
      </c>
      <c r="SFR29" s="64" t="s">
        <v>28</v>
      </c>
      <c r="SFS29" s="64" t="s">
        <v>3125</v>
      </c>
      <c r="SFT29" s="64" t="s">
        <v>28</v>
      </c>
      <c r="SFU29" s="64" t="s">
        <v>3125</v>
      </c>
      <c r="SFV29" s="64" t="s">
        <v>28</v>
      </c>
      <c r="SFW29" s="64" t="s">
        <v>3125</v>
      </c>
      <c r="SFX29" s="64" t="s">
        <v>28</v>
      </c>
      <c r="SFY29" s="64" t="s">
        <v>3125</v>
      </c>
      <c r="SFZ29" s="64" t="s">
        <v>28</v>
      </c>
      <c r="SGA29" s="64" t="s">
        <v>3125</v>
      </c>
      <c r="SGB29" s="64" t="s">
        <v>28</v>
      </c>
      <c r="SGC29" s="64" t="s">
        <v>3125</v>
      </c>
      <c r="SGD29" s="64" t="s">
        <v>28</v>
      </c>
      <c r="SGE29" s="64" t="s">
        <v>3125</v>
      </c>
      <c r="SGF29" s="64" t="s">
        <v>28</v>
      </c>
      <c r="SGG29" s="64" t="s">
        <v>3125</v>
      </c>
      <c r="SGH29" s="64" t="s">
        <v>28</v>
      </c>
      <c r="SGI29" s="64" t="s">
        <v>3125</v>
      </c>
      <c r="SGJ29" s="64" t="s">
        <v>28</v>
      </c>
      <c r="SGK29" s="64" t="s">
        <v>3125</v>
      </c>
      <c r="SGL29" s="64" t="s">
        <v>28</v>
      </c>
      <c r="SGM29" s="64" t="s">
        <v>3125</v>
      </c>
      <c r="SGN29" s="64" t="s">
        <v>28</v>
      </c>
      <c r="SGO29" s="64" t="s">
        <v>3125</v>
      </c>
      <c r="SGP29" s="64" t="s">
        <v>28</v>
      </c>
      <c r="SGQ29" s="64" t="s">
        <v>3125</v>
      </c>
      <c r="SGR29" s="64" t="s">
        <v>28</v>
      </c>
      <c r="SGS29" s="64" t="s">
        <v>3125</v>
      </c>
      <c r="SGT29" s="64" t="s">
        <v>28</v>
      </c>
      <c r="SGU29" s="64" t="s">
        <v>3125</v>
      </c>
      <c r="SGV29" s="64" t="s">
        <v>28</v>
      </c>
      <c r="SGW29" s="64" t="s">
        <v>3125</v>
      </c>
      <c r="SGX29" s="64" t="s">
        <v>28</v>
      </c>
      <c r="SGY29" s="64" t="s">
        <v>3125</v>
      </c>
      <c r="SGZ29" s="64" t="s">
        <v>28</v>
      </c>
      <c r="SHA29" s="64" t="s">
        <v>3125</v>
      </c>
      <c r="SHB29" s="64" t="s">
        <v>28</v>
      </c>
      <c r="SHC29" s="64" t="s">
        <v>3125</v>
      </c>
      <c r="SHD29" s="64" t="s">
        <v>28</v>
      </c>
      <c r="SHE29" s="64" t="s">
        <v>3125</v>
      </c>
      <c r="SHF29" s="64" t="s">
        <v>28</v>
      </c>
      <c r="SHG29" s="64" t="s">
        <v>3125</v>
      </c>
      <c r="SHH29" s="64" t="s">
        <v>28</v>
      </c>
      <c r="SHI29" s="64" t="s">
        <v>3125</v>
      </c>
      <c r="SHJ29" s="64" t="s">
        <v>28</v>
      </c>
      <c r="SHK29" s="64" t="s">
        <v>3125</v>
      </c>
      <c r="SHL29" s="64" t="s">
        <v>28</v>
      </c>
      <c r="SHM29" s="64" t="s">
        <v>3125</v>
      </c>
      <c r="SHN29" s="64" t="s">
        <v>28</v>
      </c>
      <c r="SHO29" s="64" t="s">
        <v>3125</v>
      </c>
      <c r="SHP29" s="64" t="s">
        <v>28</v>
      </c>
      <c r="SHQ29" s="64" t="s">
        <v>3125</v>
      </c>
      <c r="SHR29" s="64" t="s">
        <v>28</v>
      </c>
      <c r="SHS29" s="64" t="s">
        <v>3125</v>
      </c>
      <c r="SHT29" s="64" t="s">
        <v>28</v>
      </c>
      <c r="SHU29" s="64" t="s">
        <v>3125</v>
      </c>
      <c r="SHV29" s="64" t="s">
        <v>28</v>
      </c>
      <c r="SHW29" s="64" t="s">
        <v>3125</v>
      </c>
      <c r="SHX29" s="64" t="s">
        <v>28</v>
      </c>
      <c r="SHY29" s="64" t="s">
        <v>3125</v>
      </c>
      <c r="SHZ29" s="64" t="s">
        <v>28</v>
      </c>
      <c r="SIA29" s="64" t="s">
        <v>3125</v>
      </c>
      <c r="SIB29" s="64" t="s">
        <v>28</v>
      </c>
      <c r="SIC29" s="64" t="s">
        <v>3125</v>
      </c>
      <c r="SID29" s="64" t="s">
        <v>28</v>
      </c>
      <c r="SIE29" s="64" t="s">
        <v>3125</v>
      </c>
      <c r="SIF29" s="64" t="s">
        <v>28</v>
      </c>
      <c r="SIG29" s="64" t="s">
        <v>3125</v>
      </c>
      <c r="SIH29" s="64" t="s">
        <v>28</v>
      </c>
      <c r="SII29" s="64" t="s">
        <v>3125</v>
      </c>
      <c r="SIJ29" s="64" t="s">
        <v>28</v>
      </c>
      <c r="SIK29" s="64" t="s">
        <v>3125</v>
      </c>
      <c r="SIL29" s="64" t="s">
        <v>28</v>
      </c>
      <c r="SIM29" s="64" t="s">
        <v>3125</v>
      </c>
      <c r="SIN29" s="64" t="s">
        <v>28</v>
      </c>
      <c r="SIO29" s="64" t="s">
        <v>3125</v>
      </c>
      <c r="SIP29" s="64" t="s">
        <v>28</v>
      </c>
      <c r="SIQ29" s="64" t="s">
        <v>3125</v>
      </c>
      <c r="SIR29" s="64" t="s">
        <v>28</v>
      </c>
      <c r="SIS29" s="64" t="s">
        <v>3125</v>
      </c>
      <c r="SIT29" s="64" t="s">
        <v>28</v>
      </c>
      <c r="SIU29" s="64" t="s">
        <v>3125</v>
      </c>
      <c r="SIV29" s="64" t="s">
        <v>28</v>
      </c>
      <c r="SIW29" s="64" t="s">
        <v>3125</v>
      </c>
      <c r="SIX29" s="64" t="s">
        <v>28</v>
      </c>
      <c r="SIY29" s="64" t="s">
        <v>3125</v>
      </c>
      <c r="SIZ29" s="64" t="s">
        <v>28</v>
      </c>
      <c r="SJA29" s="64" t="s">
        <v>3125</v>
      </c>
      <c r="SJB29" s="64" t="s">
        <v>28</v>
      </c>
      <c r="SJC29" s="64" t="s">
        <v>3125</v>
      </c>
      <c r="SJD29" s="64" t="s">
        <v>28</v>
      </c>
      <c r="SJE29" s="64" t="s">
        <v>3125</v>
      </c>
      <c r="SJF29" s="64" t="s">
        <v>28</v>
      </c>
      <c r="SJG29" s="64" t="s">
        <v>3125</v>
      </c>
      <c r="SJH29" s="64" t="s">
        <v>28</v>
      </c>
      <c r="SJI29" s="64" t="s">
        <v>3125</v>
      </c>
      <c r="SJJ29" s="64" t="s">
        <v>28</v>
      </c>
      <c r="SJK29" s="64" t="s">
        <v>3125</v>
      </c>
      <c r="SJL29" s="64" t="s">
        <v>28</v>
      </c>
      <c r="SJM29" s="64" t="s">
        <v>3125</v>
      </c>
      <c r="SJN29" s="64" t="s">
        <v>28</v>
      </c>
      <c r="SJO29" s="64" t="s">
        <v>3125</v>
      </c>
      <c r="SJP29" s="64" t="s">
        <v>28</v>
      </c>
      <c r="SJQ29" s="64" t="s">
        <v>3125</v>
      </c>
      <c r="SJR29" s="64" t="s">
        <v>28</v>
      </c>
      <c r="SJS29" s="64" t="s">
        <v>3125</v>
      </c>
      <c r="SJT29" s="64" t="s">
        <v>28</v>
      </c>
      <c r="SJU29" s="64" t="s">
        <v>3125</v>
      </c>
      <c r="SJV29" s="64" t="s">
        <v>28</v>
      </c>
      <c r="SJW29" s="64" t="s">
        <v>3125</v>
      </c>
      <c r="SJX29" s="64" t="s">
        <v>28</v>
      </c>
      <c r="SJY29" s="64" t="s">
        <v>3125</v>
      </c>
      <c r="SJZ29" s="64" t="s">
        <v>28</v>
      </c>
      <c r="SKA29" s="64" t="s">
        <v>3125</v>
      </c>
      <c r="SKB29" s="64" t="s">
        <v>28</v>
      </c>
      <c r="SKC29" s="64" t="s">
        <v>3125</v>
      </c>
      <c r="SKD29" s="64" t="s">
        <v>28</v>
      </c>
      <c r="SKE29" s="64" t="s">
        <v>3125</v>
      </c>
      <c r="SKF29" s="64" t="s">
        <v>28</v>
      </c>
      <c r="SKG29" s="64" t="s">
        <v>3125</v>
      </c>
      <c r="SKH29" s="64" t="s">
        <v>28</v>
      </c>
      <c r="SKI29" s="64" t="s">
        <v>3125</v>
      </c>
      <c r="SKJ29" s="64" t="s">
        <v>28</v>
      </c>
      <c r="SKK29" s="64" t="s">
        <v>3125</v>
      </c>
      <c r="SKL29" s="64" t="s">
        <v>28</v>
      </c>
      <c r="SKM29" s="64" t="s">
        <v>3125</v>
      </c>
      <c r="SKN29" s="64" t="s">
        <v>28</v>
      </c>
      <c r="SKO29" s="64" t="s">
        <v>3125</v>
      </c>
      <c r="SKP29" s="64" t="s">
        <v>28</v>
      </c>
      <c r="SKQ29" s="64" t="s">
        <v>3125</v>
      </c>
      <c r="SKR29" s="64" t="s">
        <v>28</v>
      </c>
      <c r="SKS29" s="64" t="s">
        <v>3125</v>
      </c>
      <c r="SKT29" s="64" t="s">
        <v>28</v>
      </c>
      <c r="SKU29" s="64" t="s">
        <v>3125</v>
      </c>
      <c r="SKV29" s="64" t="s">
        <v>28</v>
      </c>
      <c r="SKW29" s="64" t="s">
        <v>3125</v>
      </c>
      <c r="SKX29" s="64" t="s">
        <v>28</v>
      </c>
      <c r="SKY29" s="64" t="s">
        <v>3125</v>
      </c>
      <c r="SKZ29" s="64" t="s">
        <v>28</v>
      </c>
      <c r="SLA29" s="64" t="s">
        <v>3125</v>
      </c>
      <c r="SLB29" s="64" t="s">
        <v>28</v>
      </c>
      <c r="SLC29" s="64" t="s">
        <v>3125</v>
      </c>
      <c r="SLD29" s="64" t="s">
        <v>28</v>
      </c>
      <c r="SLE29" s="64" t="s">
        <v>3125</v>
      </c>
      <c r="SLF29" s="64" t="s">
        <v>28</v>
      </c>
      <c r="SLG29" s="64" t="s">
        <v>3125</v>
      </c>
      <c r="SLH29" s="64" t="s">
        <v>28</v>
      </c>
      <c r="SLI29" s="64" t="s">
        <v>3125</v>
      </c>
      <c r="SLJ29" s="64" t="s">
        <v>28</v>
      </c>
      <c r="SLK29" s="64" t="s">
        <v>3125</v>
      </c>
      <c r="SLL29" s="64" t="s">
        <v>28</v>
      </c>
      <c r="SLM29" s="64" t="s">
        <v>3125</v>
      </c>
      <c r="SLN29" s="64" t="s">
        <v>28</v>
      </c>
      <c r="SLO29" s="64" t="s">
        <v>3125</v>
      </c>
      <c r="SLP29" s="64" t="s">
        <v>28</v>
      </c>
      <c r="SLQ29" s="64" t="s">
        <v>3125</v>
      </c>
      <c r="SLR29" s="64" t="s">
        <v>28</v>
      </c>
      <c r="SLS29" s="64" t="s">
        <v>3125</v>
      </c>
      <c r="SLT29" s="64" t="s">
        <v>28</v>
      </c>
      <c r="SLU29" s="64" t="s">
        <v>3125</v>
      </c>
      <c r="SLV29" s="64" t="s">
        <v>28</v>
      </c>
      <c r="SLW29" s="64" t="s">
        <v>3125</v>
      </c>
      <c r="SLX29" s="64" t="s">
        <v>28</v>
      </c>
      <c r="SLY29" s="64" t="s">
        <v>3125</v>
      </c>
      <c r="SLZ29" s="64" t="s">
        <v>28</v>
      </c>
      <c r="SMA29" s="64" t="s">
        <v>3125</v>
      </c>
      <c r="SMB29" s="64" t="s">
        <v>28</v>
      </c>
      <c r="SMC29" s="64" t="s">
        <v>3125</v>
      </c>
      <c r="SMD29" s="64" t="s">
        <v>28</v>
      </c>
      <c r="SME29" s="64" t="s">
        <v>3125</v>
      </c>
      <c r="SMF29" s="64" t="s">
        <v>28</v>
      </c>
      <c r="SMG29" s="64" t="s">
        <v>3125</v>
      </c>
      <c r="SMH29" s="64" t="s">
        <v>28</v>
      </c>
      <c r="SMI29" s="64" t="s">
        <v>3125</v>
      </c>
      <c r="SMJ29" s="64" t="s">
        <v>28</v>
      </c>
      <c r="SMK29" s="64" t="s">
        <v>3125</v>
      </c>
      <c r="SML29" s="64" t="s">
        <v>28</v>
      </c>
      <c r="SMM29" s="64" t="s">
        <v>3125</v>
      </c>
      <c r="SMN29" s="64" t="s">
        <v>28</v>
      </c>
      <c r="SMO29" s="64" t="s">
        <v>3125</v>
      </c>
      <c r="SMP29" s="64" t="s">
        <v>28</v>
      </c>
      <c r="SMQ29" s="64" t="s">
        <v>3125</v>
      </c>
      <c r="SMR29" s="64" t="s">
        <v>28</v>
      </c>
      <c r="SMS29" s="64" t="s">
        <v>3125</v>
      </c>
      <c r="SMT29" s="64" t="s">
        <v>28</v>
      </c>
      <c r="SMU29" s="64" t="s">
        <v>3125</v>
      </c>
      <c r="SMV29" s="64" t="s">
        <v>28</v>
      </c>
      <c r="SMW29" s="64" t="s">
        <v>3125</v>
      </c>
      <c r="SMX29" s="64" t="s">
        <v>28</v>
      </c>
      <c r="SMY29" s="64" t="s">
        <v>3125</v>
      </c>
      <c r="SMZ29" s="64" t="s">
        <v>28</v>
      </c>
      <c r="SNA29" s="64" t="s">
        <v>3125</v>
      </c>
      <c r="SNB29" s="64" t="s">
        <v>28</v>
      </c>
      <c r="SNC29" s="64" t="s">
        <v>3125</v>
      </c>
      <c r="SND29" s="64" t="s">
        <v>28</v>
      </c>
      <c r="SNE29" s="64" t="s">
        <v>3125</v>
      </c>
      <c r="SNF29" s="64" t="s">
        <v>28</v>
      </c>
      <c r="SNG29" s="64" t="s">
        <v>3125</v>
      </c>
      <c r="SNH29" s="64" t="s">
        <v>28</v>
      </c>
      <c r="SNI29" s="64" t="s">
        <v>3125</v>
      </c>
      <c r="SNJ29" s="64" t="s">
        <v>28</v>
      </c>
      <c r="SNK29" s="64" t="s">
        <v>3125</v>
      </c>
      <c r="SNL29" s="64" t="s">
        <v>28</v>
      </c>
      <c r="SNM29" s="64" t="s">
        <v>3125</v>
      </c>
      <c r="SNN29" s="64" t="s">
        <v>28</v>
      </c>
      <c r="SNO29" s="64" t="s">
        <v>3125</v>
      </c>
      <c r="SNP29" s="64" t="s">
        <v>28</v>
      </c>
      <c r="SNQ29" s="64" t="s">
        <v>3125</v>
      </c>
      <c r="SNR29" s="64" t="s">
        <v>28</v>
      </c>
      <c r="SNS29" s="64" t="s">
        <v>3125</v>
      </c>
      <c r="SNT29" s="64" t="s">
        <v>28</v>
      </c>
      <c r="SNU29" s="64" t="s">
        <v>3125</v>
      </c>
      <c r="SNV29" s="64" t="s">
        <v>28</v>
      </c>
      <c r="SNW29" s="64" t="s">
        <v>3125</v>
      </c>
      <c r="SNX29" s="64" t="s">
        <v>28</v>
      </c>
      <c r="SNY29" s="64" t="s">
        <v>3125</v>
      </c>
      <c r="SNZ29" s="64" t="s">
        <v>28</v>
      </c>
      <c r="SOA29" s="64" t="s">
        <v>3125</v>
      </c>
      <c r="SOB29" s="64" t="s">
        <v>28</v>
      </c>
      <c r="SOC29" s="64" t="s">
        <v>3125</v>
      </c>
      <c r="SOD29" s="64" t="s">
        <v>28</v>
      </c>
      <c r="SOE29" s="64" t="s">
        <v>3125</v>
      </c>
      <c r="SOF29" s="64" t="s">
        <v>28</v>
      </c>
      <c r="SOG29" s="64" t="s">
        <v>3125</v>
      </c>
      <c r="SOH29" s="64" t="s">
        <v>28</v>
      </c>
      <c r="SOI29" s="64" t="s">
        <v>3125</v>
      </c>
      <c r="SOJ29" s="64" t="s">
        <v>28</v>
      </c>
      <c r="SOK29" s="64" t="s">
        <v>3125</v>
      </c>
      <c r="SOL29" s="64" t="s">
        <v>28</v>
      </c>
      <c r="SOM29" s="64" t="s">
        <v>3125</v>
      </c>
      <c r="SON29" s="64" t="s">
        <v>28</v>
      </c>
      <c r="SOO29" s="64" t="s">
        <v>3125</v>
      </c>
      <c r="SOP29" s="64" t="s">
        <v>28</v>
      </c>
      <c r="SOQ29" s="64" t="s">
        <v>3125</v>
      </c>
      <c r="SOR29" s="64" t="s">
        <v>28</v>
      </c>
      <c r="SOS29" s="64" t="s">
        <v>3125</v>
      </c>
      <c r="SOT29" s="64" t="s">
        <v>28</v>
      </c>
      <c r="SOU29" s="64" t="s">
        <v>3125</v>
      </c>
      <c r="SOV29" s="64" t="s">
        <v>28</v>
      </c>
      <c r="SOW29" s="64" t="s">
        <v>3125</v>
      </c>
      <c r="SOX29" s="64" t="s">
        <v>28</v>
      </c>
      <c r="SOY29" s="64" t="s">
        <v>3125</v>
      </c>
      <c r="SOZ29" s="64" t="s">
        <v>28</v>
      </c>
      <c r="SPA29" s="64" t="s">
        <v>3125</v>
      </c>
      <c r="SPB29" s="64" t="s">
        <v>28</v>
      </c>
      <c r="SPC29" s="64" t="s">
        <v>3125</v>
      </c>
      <c r="SPD29" s="64" t="s">
        <v>28</v>
      </c>
      <c r="SPE29" s="64" t="s">
        <v>3125</v>
      </c>
      <c r="SPF29" s="64" t="s">
        <v>28</v>
      </c>
      <c r="SPG29" s="64" t="s">
        <v>3125</v>
      </c>
      <c r="SPH29" s="64" t="s">
        <v>28</v>
      </c>
      <c r="SPI29" s="64" t="s">
        <v>3125</v>
      </c>
      <c r="SPJ29" s="64" t="s">
        <v>28</v>
      </c>
      <c r="SPK29" s="64" t="s">
        <v>3125</v>
      </c>
      <c r="SPL29" s="64" t="s">
        <v>28</v>
      </c>
      <c r="SPM29" s="64" t="s">
        <v>3125</v>
      </c>
      <c r="SPN29" s="64" t="s">
        <v>28</v>
      </c>
      <c r="SPO29" s="64" t="s">
        <v>3125</v>
      </c>
      <c r="SPP29" s="64" t="s">
        <v>28</v>
      </c>
      <c r="SPQ29" s="64" t="s">
        <v>3125</v>
      </c>
      <c r="SPR29" s="64" t="s">
        <v>28</v>
      </c>
      <c r="SPS29" s="64" t="s">
        <v>3125</v>
      </c>
      <c r="SPT29" s="64" t="s">
        <v>28</v>
      </c>
      <c r="SPU29" s="64" t="s">
        <v>3125</v>
      </c>
      <c r="SPV29" s="64" t="s">
        <v>28</v>
      </c>
      <c r="SPW29" s="64" t="s">
        <v>3125</v>
      </c>
      <c r="SPX29" s="64" t="s">
        <v>28</v>
      </c>
      <c r="SPY29" s="64" t="s">
        <v>3125</v>
      </c>
      <c r="SPZ29" s="64" t="s">
        <v>28</v>
      </c>
      <c r="SQA29" s="64" t="s">
        <v>3125</v>
      </c>
      <c r="SQB29" s="64" t="s">
        <v>28</v>
      </c>
      <c r="SQC29" s="64" t="s">
        <v>3125</v>
      </c>
      <c r="SQD29" s="64" t="s">
        <v>28</v>
      </c>
      <c r="SQE29" s="64" t="s">
        <v>3125</v>
      </c>
      <c r="SQF29" s="64" t="s">
        <v>28</v>
      </c>
      <c r="SQG29" s="64" t="s">
        <v>3125</v>
      </c>
      <c r="SQH29" s="64" t="s">
        <v>28</v>
      </c>
      <c r="SQI29" s="64" t="s">
        <v>3125</v>
      </c>
      <c r="SQJ29" s="64" t="s">
        <v>28</v>
      </c>
      <c r="SQK29" s="64" t="s">
        <v>3125</v>
      </c>
      <c r="SQL29" s="64" t="s">
        <v>28</v>
      </c>
      <c r="SQM29" s="64" t="s">
        <v>3125</v>
      </c>
      <c r="SQN29" s="64" t="s">
        <v>28</v>
      </c>
      <c r="SQO29" s="64" t="s">
        <v>3125</v>
      </c>
      <c r="SQP29" s="64" t="s">
        <v>28</v>
      </c>
      <c r="SQQ29" s="64" t="s">
        <v>3125</v>
      </c>
      <c r="SQR29" s="64" t="s">
        <v>28</v>
      </c>
      <c r="SQS29" s="64" t="s">
        <v>3125</v>
      </c>
      <c r="SQT29" s="64" t="s">
        <v>28</v>
      </c>
      <c r="SQU29" s="64" t="s">
        <v>3125</v>
      </c>
      <c r="SQV29" s="64" t="s">
        <v>28</v>
      </c>
      <c r="SQW29" s="64" t="s">
        <v>3125</v>
      </c>
      <c r="SQX29" s="64" t="s">
        <v>28</v>
      </c>
      <c r="SQY29" s="64" t="s">
        <v>3125</v>
      </c>
      <c r="SQZ29" s="64" t="s">
        <v>28</v>
      </c>
      <c r="SRA29" s="64" t="s">
        <v>3125</v>
      </c>
      <c r="SRB29" s="64" t="s">
        <v>28</v>
      </c>
      <c r="SRC29" s="64" t="s">
        <v>3125</v>
      </c>
      <c r="SRD29" s="64" t="s">
        <v>28</v>
      </c>
      <c r="SRE29" s="64" t="s">
        <v>3125</v>
      </c>
      <c r="SRF29" s="64" t="s">
        <v>28</v>
      </c>
      <c r="SRG29" s="64" t="s">
        <v>3125</v>
      </c>
      <c r="SRH29" s="64" t="s">
        <v>28</v>
      </c>
      <c r="SRI29" s="64" t="s">
        <v>3125</v>
      </c>
      <c r="SRJ29" s="64" t="s">
        <v>28</v>
      </c>
      <c r="SRK29" s="64" t="s">
        <v>3125</v>
      </c>
      <c r="SRL29" s="64" t="s">
        <v>28</v>
      </c>
      <c r="SRM29" s="64" t="s">
        <v>3125</v>
      </c>
      <c r="SRN29" s="64" t="s">
        <v>28</v>
      </c>
      <c r="SRO29" s="64" t="s">
        <v>3125</v>
      </c>
      <c r="SRP29" s="64" t="s">
        <v>28</v>
      </c>
      <c r="SRQ29" s="64" t="s">
        <v>3125</v>
      </c>
      <c r="SRR29" s="64" t="s">
        <v>28</v>
      </c>
      <c r="SRS29" s="64" t="s">
        <v>3125</v>
      </c>
      <c r="SRT29" s="64" t="s">
        <v>28</v>
      </c>
      <c r="SRU29" s="64" t="s">
        <v>3125</v>
      </c>
      <c r="SRV29" s="64" t="s">
        <v>28</v>
      </c>
      <c r="SRW29" s="64" t="s">
        <v>3125</v>
      </c>
      <c r="SRX29" s="64" t="s">
        <v>28</v>
      </c>
      <c r="SRY29" s="64" t="s">
        <v>3125</v>
      </c>
      <c r="SRZ29" s="64" t="s">
        <v>28</v>
      </c>
      <c r="SSA29" s="64" t="s">
        <v>3125</v>
      </c>
      <c r="SSB29" s="64" t="s">
        <v>28</v>
      </c>
      <c r="SSC29" s="64" t="s">
        <v>3125</v>
      </c>
      <c r="SSD29" s="64" t="s">
        <v>28</v>
      </c>
      <c r="SSE29" s="64" t="s">
        <v>3125</v>
      </c>
      <c r="SSF29" s="64" t="s">
        <v>28</v>
      </c>
      <c r="SSG29" s="64" t="s">
        <v>3125</v>
      </c>
      <c r="SSH29" s="64" t="s">
        <v>28</v>
      </c>
      <c r="SSI29" s="64" t="s">
        <v>3125</v>
      </c>
      <c r="SSJ29" s="64" t="s">
        <v>28</v>
      </c>
      <c r="SSK29" s="64" t="s">
        <v>3125</v>
      </c>
      <c r="SSL29" s="64" t="s">
        <v>28</v>
      </c>
      <c r="SSM29" s="64" t="s">
        <v>3125</v>
      </c>
      <c r="SSN29" s="64" t="s">
        <v>28</v>
      </c>
      <c r="SSO29" s="64" t="s">
        <v>3125</v>
      </c>
      <c r="SSP29" s="64" t="s">
        <v>28</v>
      </c>
      <c r="SSQ29" s="64" t="s">
        <v>3125</v>
      </c>
      <c r="SSR29" s="64" t="s">
        <v>28</v>
      </c>
      <c r="SSS29" s="64" t="s">
        <v>3125</v>
      </c>
      <c r="SST29" s="64" t="s">
        <v>28</v>
      </c>
      <c r="SSU29" s="64" t="s">
        <v>3125</v>
      </c>
      <c r="SSV29" s="64" t="s">
        <v>28</v>
      </c>
      <c r="SSW29" s="64" t="s">
        <v>3125</v>
      </c>
      <c r="SSX29" s="64" t="s">
        <v>28</v>
      </c>
      <c r="SSY29" s="64" t="s">
        <v>3125</v>
      </c>
      <c r="SSZ29" s="64" t="s">
        <v>28</v>
      </c>
      <c r="STA29" s="64" t="s">
        <v>3125</v>
      </c>
      <c r="STB29" s="64" t="s">
        <v>28</v>
      </c>
      <c r="STC29" s="64" t="s">
        <v>3125</v>
      </c>
      <c r="STD29" s="64" t="s">
        <v>28</v>
      </c>
      <c r="STE29" s="64" t="s">
        <v>3125</v>
      </c>
      <c r="STF29" s="64" t="s">
        <v>28</v>
      </c>
      <c r="STG29" s="64" t="s">
        <v>3125</v>
      </c>
      <c r="STH29" s="64" t="s">
        <v>28</v>
      </c>
      <c r="STI29" s="64" t="s">
        <v>3125</v>
      </c>
      <c r="STJ29" s="64" t="s">
        <v>28</v>
      </c>
      <c r="STK29" s="64" t="s">
        <v>3125</v>
      </c>
      <c r="STL29" s="64" t="s">
        <v>28</v>
      </c>
      <c r="STM29" s="64" t="s">
        <v>3125</v>
      </c>
      <c r="STN29" s="64" t="s">
        <v>28</v>
      </c>
      <c r="STO29" s="64" t="s">
        <v>3125</v>
      </c>
      <c r="STP29" s="64" t="s">
        <v>28</v>
      </c>
      <c r="STQ29" s="64" t="s">
        <v>3125</v>
      </c>
      <c r="STR29" s="64" t="s">
        <v>28</v>
      </c>
      <c r="STS29" s="64" t="s">
        <v>3125</v>
      </c>
      <c r="STT29" s="64" t="s">
        <v>28</v>
      </c>
      <c r="STU29" s="64" t="s">
        <v>3125</v>
      </c>
      <c r="STV29" s="64" t="s">
        <v>28</v>
      </c>
      <c r="STW29" s="64" t="s">
        <v>3125</v>
      </c>
      <c r="STX29" s="64" t="s">
        <v>28</v>
      </c>
      <c r="STY29" s="64" t="s">
        <v>3125</v>
      </c>
      <c r="STZ29" s="64" t="s">
        <v>28</v>
      </c>
      <c r="SUA29" s="64" t="s">
        <v>3125</v>
      </c>
      <c r="SUB29" s="64" t="s">
        <v>28</v>
      </c>
      <c r="SUC29" s="64" t="s">
        <v>3125</v>
      </c>
      <c r="SUD29" s="64" t="s">
        <v>28</v>
      </c>
      <c r="SUE29" s="64" t="s">
        <v>3125</v>
      </c>
      <c r="SUF29" s="64" t="s">
        <v>28</v>
      </c>
      <c r="SUG29" s="64" t="s">
        <v>3125</v>
      </c>
      <c r="SUH29" s="64" t="s">
        <v>28</v>
      </c>
      <c r="SUI29" s="64" t="s">
        <v>3125</v>
      </c>
      <c r="SUJ29" s="64" t="s">
        <v>28</v>
      </c>
      <c r="SUK29" s="64" t="s">
        <v>3125</v>
      </c>
      <c r="SUL29" s="64" t="s">
        <v>28</v>
      </c>
      <c r="SUM29" s="64" t="s">
        <v>3125</v>
      </c>
      <c r="SUN29" s="64" t="s">
        <v>28</v>
      </c>
      <c r="SUO29" s="64" t="s">
        <v>3125</v>
      </c>
      <c r="SUP29" s="64" t="s">
        <v>28</v>
      </c>
      <c r="SUQ29" s="64" t="s">
        <v>3125</v>
      </c>
      <c r="SUR29" s="64" t="s">
        <v>28</v>
      </c>
      <c r="SUS29" s="64" t="s">
        <v>3125</v>
      </c>
      <c r="SUT29" s="64" t="s">
        <v>28</v>
      </c>
      <c r="SUU29" s="64" t="s">
        <v>3125</v>
      </c>
      <c r="SUV29" s="64" t="s">
        <v>28</v>
      </c>
      <c r="SUW29" s="64" t="s">
        <v>3125</v>
      </c>
      <c r="SUX29" s="64" t="s">
        <v>28</v>
      </c>
      <c r="SUY29" s="64" t="s">
        <v>3125</v>
      </c>
      <c r="SUZ29" s="64" t="s">
        <v>28</v>
      </c>
      <c r="SVA29" s="64" t="s">
        <v>3125</v>
      </c>
      <c r="SVB29" s="64" t="s">
        <v>28</v>
      </c>
      <c r="SVC29" s="64" t="s">
        <v>3125</v>
      </c>
      <c r="SVD29" s="64" t="s">
        <v>28</v>
      </c>
      <c r="SVE29" s="64" t="s">
        <v>3125</v>
      </c>
      <c r="SVF29" s="64" t="s">
        <v>28</v>
      </c>
      <c r="SVG29" s="64" t="s">
        <v>3125</v>
      </c>
      <c r="SVH29" s="64" t="s">
        <v>28</v>
      </c>
      <c r="SVI29" s="64" t="s">
        <v>3125</v>
      </c>
      <c r="SVJ29" s="64" t="s">
        <v>28</v>
      </c>
      <c r="SVK29" s="64" t="s">
        <v>3125</v>
      </c>
      <c r="SVL29" s="64" t="s">
        <v>28</v>
      </c>
      <c r="SVM29" s="64" t="s">
        <v>3125</v>
      </c>
      <c r="SVN29" s="64" t="s">
        <v>28</v>
      </c>
      <c r="SVO29" s="64" t="s">
        <v>3125</v>
      </c>
      <c r="SVP29" s="64" t="s">
        <v>28</v>
      </c>
      <c r="SVQ29" s="64" t="s">
        <v>3125</v>
      </c>
      <c r="SVR29" s="64" t="s">
        <v>28</v>
      </c>
      <c r="SVS29" s="64" t="s">
        <v>3125</v>
      </c>
      <c r="SVT29" s="64" t="s">
        <v>28</v>
      </c>
      <c r="SVU29" s="64" t="s">
        <v>3125</v>
      </c>
      <c r="SVV29" s="64" t="s">
        <v>28</v>
      </c>
      <c r="SVW29" s="64" t="s">
        <v>3125</v>
      </c>
      <c r="SVX29" s="64" t="s">
        <v>28</v>
      </c>
      <c r="SVY29" s="64" t="s">
        <v>3125</v>
      </c>
      <c r="SVZ29" s="64" t="s">
        <v>28</v>
      </c>
      <c r="SWA29" s="64" t="s">
        <v>3125</v>
      </c>
      <c r="SWB29" s="64" t="s">
        <v>28</v>
      </c>
      <c r="SWC29" s="64" t="s">
        <v>3125</v>
      </c>
      <c r="SWD29" s="64" t="s">
        <v>28</v>
      </c>
      <c r="SWE29" s="64" t="s">
        <v>3125</v>
      </c>
      <c r="SWF29" s="64" t="s">
        <v>28</v>
      </c>
      <c r="SWG29" s="64" t="s">
        <v>3125</v>
      </c>
      <c r="SWH29" s="64" t="s">
        <v>28</v>
      </c>
      <c r="SWI29" s="64" t="s">
        <v>3125</v>
      </c>
      <c r="SWJ29" s="64" t="s">
        <v>28</v>
      </c>
      <c r="SWK29" s="64" t="s">
        <v>3125</v>
      </c>
      <c r="SWL29" s="64" t="s">
        <v>28</v>
      </c>
      <c r="SWM29" s="64" t="s">
        <v>3125</v>
      </c>
      <c r="SWN29" s="64" t="s">
        <v>28</v>
      </c>
      <c r="SWO29" s="64" t="s">
        <v>3125</v>
      </c>
      <c r="SWP29" s="64" t="s">
        <v>28</v>
      </c>
      <c r="SWQ29" s="64" t="s">
        <v>3125</v>
      </c>
      <c r="SWR29" s="64" t="s">
        <v>28</v>
      </c>
      <c r="SWS29" s="64" t="s">
        <v>3125</v>
      </c>
      <c r="SWT29" s="64" t="s">
        <v>28</v>
      </c>
      <c r="SWU29" s="64" t="s">
        <v>3125</v>
      </c>
      <c r="SWV29" s="64" t="s">
        <v>28</v>
      </c>
      <c r="SWW29" s="64" t="s">
        <v>3125</v>
      </c>
      <c r="SWX29" s="64" t="s">
        <v>28</v>
      </c>
      <c r="SWY29" s="64" t="s">
        <v>3125</v>
      </c>
      <c r="SWZ29" s="64" t="s">
        <v>28</v>
      </c>
      <c r="SXA29" s="64" t="s">
        <v>3125</v>
      </c>
      <c r="SXB29" s="64" t="s">
        <v>28</v>
      </c>
      <c r="SXC29" s="64" t="s">
        <v>3125</v>
      </c>
      <c r="SXD29" s="64" t="s">
        <v>28</v>
      </c>
      <c r="SXE29" s="64" t="s">
        <v>3125</v>
      </c>
      <c r="SXF29" s="64" t="s">
        <v>28</v>
      </c>
      <c r="SXG29" s="64" t="s">
        <v>3125</v>
      </c>
      <c r="SXH29" s="64" t="s">
        <v>28</v>
      </c>
      <c r="SXI29" s="64" t="s">
        <v>3125</v>
      </c>
      <c r="SXJ29" s="64" t="s">
        <v>28</v>
      </c>
      <c r="SXK29" s="64" t="s">
        <v>3125</v>
      </c>
      <c r="SXL29" s="64" t="s">
        <v>28</v>
      </c>
      <c r="SXM29" s="64" t="s">
        <v>3125</v>
      </c>
      <c r="SXN29" s="64" t="s">
        <v>28</v>
      </c>
      <c r="SXO29" s="64" t="s">
        <v>3125</v>
      </c>
      <c r="SXP29" s="64" t="s">
        <v>28</v>
      </c>
      <c r="SXQ29" s="64" t="s">
        <v>3125</v>
      </c>
      <c r="SXR29" s="64" t="s">
        <v>28</v>
      </c>
      <c r="SXS29" s="64" t="s">
        <v>3125</v>
      </c>
      <c r="SXT29" s="64" t="s">
        <v>28</v>
      </c>
      <c r="SXU29" s="64" t="s">
        <v>3125</v>
      </c>
      <c r="SXV29" s="64" t="s">
        <v>28</v>
      </c>
      <c r="SXW29" s="64" t="s">
        <v>3125</v>
      </c>
      <c r="SXX29" s="64" t="s">
        <v>28</v>
      </c>
      <c r="SXY29" s="64" t="s">
        <v>3125</v>
      </c>
      <c r="SXZ29" s="64" t="s">
        <v>28</v>
      </c>
      <c r="SYA29" s="64" t="s">
        <v>3125</v>
      </c>
      <c r="SYB29" s="64" t="s">
        <v>28</v>
      </c>
      <c r="SYC29" s="64" t="s">
        <v>3125</v>
      </c>
      <c r="SYD29" s="64" t="s">
        <v>28</v>
      </c>
      <c r="SYE29" s="64" t="s">
        <v>3125</v>
      </c>
      <c r="SYF29" s="64" t="s">
        <v>28</v>
      </c>
      <c r="SYG29" s="64" t="s">
        <v>3125</v>
      </c>
      <c r="SYH29" s="64" t="s">
        <v>28</v>
      </c>
      <c r="SYI29" s="64" t="s">
        <v>3125</v>
      </c>
      <c r="SYJ29" s="64" t="s">
        <v>28</v>
      </c>
      <c r="SYK29" s="64" t="s">
        <v>3125</v>
      </c>
      <c r="SYL29" s="64" t="s">
        <v>28</v>
      </c>
      <c r="SYM29" s="64" t="s">
        <v>3125</v>
      </c>
      <c r="SYN29" s="64" t="s">
        <v>28</v>
      </c>
      <c r="SYO29" s="64" t="s">
        <v>3125</v>
      </c>
      <c r="SYP29" s="64" t="s">
        <v>28</v>
      </c>
      <c r="SYQ29" s="64" t="s">
        <v>3125</v>
      </c>
      <c r="SYR29" s="64" t="s">
        <v>28</v>
      </c>
      <c r="SYS29" s="64" t="s">
        <v>3125</v>
      </c>
      <c r="SYT29" s="64" t="s">
        <v>28</v>
      </c>
      <c r="SYU29" s="64" t="s">
        <v>3125</v>
      </c>
      <c r="SYV29" s="64" t="s">
        <v>28</v>
      </c>
      <c r="SYW29" s="64" t="s">
        <v>3125</v>
      </c>
      <c r="SYX29" s="64" t="s">
        <v>28</v>
      </c>
      <c r="SYY29" s="64" t="s">
        <v>3125</v>
      </c>
      <c r="SYZ29" s="64" t="s">
        <v>28</v>
      </c>
      <c r="SZA29" s="64" t="s">
        <v>3125</v>
      </c>
      <c r="SZB29" s="64" t="s">
        <v>28</v>
      </c>
      <c r="SZC29" s="64" t="s">
        <v>3125</v>
      </c>
      <c r="SZD29" s="64" t="s">
        <v>28</v>
      </c>
      <c r="SZE29" s="64" t="s">
        <v>3125</v>
      </c>
      <c r="SZF29" s="64" t="s">
        <v>28</v>
      </c>
      <c r="SZG29" s="64" t="s">
        <v>3125</v>
      </c>
      <c r="SZH29" s="64" t="s">
        <v>28</v>
      </c>
      <c r="SZI29" s="64" t="s">
        <v>3125</v>
      </c>
      <c r="SZJ29" s="64" t="s">
        <v>28</v>
      </c>
      <c r="SZK29" s="64" t="s">
        <v>3125</v>
      </c>
      <c r="SZL29" s="64" t="s">
        <v>28</v>
      </c>
      <c r="SZM29" s="64" t="s">
        <v>3125</v>
      </c>
      <c r="SZN29" s="64" t="s">
        <v>28</v>
      </c>
      <c r="SZO29" s="64" t="s">
        <v>3125</v>
      </c>
      <c r="SZP29" s="64" t="s">
        <v>28</v>
      </c>
      <c r="SZQ29" s="64" t="s">
        <v>3125</v>
      </c>
      <c r="SZR29" s="64" t="s">
        <v>28</v>
      </c>
      <c r="SZS29" s="64" t="s">
        <v>3125</v>
      </c>
      <c r="SZT29" s="64" t="s">
        <v>28</v>
      </c>
      <c r="SZU29" s="64" t="s">
        <v>3125</v>
      </c>
      <c r="SZV29" s="64" t="s">
        <v>28</v>
      </c>
      <c r="SZW29" s="64" t="s">
        <v>3125</v>
      </c>
      <c r="SZX29" s="64" t="s">
        <v>28</v>
      </c>
      <c r="SZY29" s="64" t="s">
        <v>3125</v>
      </c>
      <c r="SZZ29" s="64" t="s">
        <v>28</v>
      </c>
      <c r="TAA29" s="64" t="s">
        <v>3125</v>
      </c>
      <c r="TAB29" s="64" t="s">
        <v>28</v>
      </c>
      <c r="TAC29" s="64" t="s">
        <v>3125</v>
      </c>
      <c r="TAD29" s="64" t="s">
        <v>28</v>
      </c>
      <c r="TAE29" s="64" t="s">
        <v>3125</v>
      </c>
      <c r="TAF29" s="64" t="s">
        <v>28</v>
      </c>
      <c r="TAG29" s="64" t="s">
        <v>3125</v>
      </c>
      <c r="TAH29" s="64" t="s">
        <v>28</v>
      </c>
      <c r="TAI29" s="64" t="s">
        <v>3125</v>
      </c>
      <c r="TAJ29" s="64" t="s">
        <v>28</v>
      </c>
      <c r="TAK29" s="64" t="s">
        <v>3125</v>
      </c>
      <c r="TAL29" s="64" t="s">
        <v>28</v>
      </c>
      <c r="TAM29" s="64" t="s">
        <v>3125</v>
      </c>
      <c r="TAN29" s="64" t="s">
        <v>28</v>
      </c>
      <c r="TAO29" s="64" t="s">
        <v>3125</v>
      </c>
      <c r="TAP29" s="64" t="s">
        <v>28</v>
      </c>
      <c r="TAQ29" s="64" t="s">
        <v>3125</v>
      </c>
      <c r="TAR29" s="64" t="s">
        <v>28</v>
      </c>
      <c r="TAS29" s="64" t="s">
        <v>3125</v>
      </c>
      <c r="TAT29" s="64" t="s">
        <v>28</v>
      </c>
      <c r="TAU29" s="64" t="s">
        <v>3125</v>
      </c>
      <c r="TAV29" s="64" t="s">
        <v>28</v>
      </c>
      <c r="TAW29" s="64" t="s">
        <v>3125</v>
      </c>
      <c r="TAX29" s="64" t="s">
        <v>28</v>
      </c>
      <c r="TAY29" s="64" t="s">
        <v>3125</v>
      </c>
      <c r="TAZ29" s="64" t="s">
        <v>28</v>
      </c>
      <c r="TBA29" s="64" t="s">
        <v>3125</v>
      </c>
      <c r="TBB29" s="64" t="s">
        <v>28</v>
      </c>
      <c r="TBC29" s="64" t="s">
        <v>3125</v>
      </c>
      <c r="TBD29" s="64" t="s">
        <v>28</v>
      </c>
      <c r="TBE29" s="64" t="s">
        <v>3125</v>
      </c>
      <c r="TBF29" s="64" t="s">
        <v>28</v>
      </c>
      <c r="TBG29" s="64" t="s">
        <v>3125</v>
      </c>
      <c r="TBH29" s="64" t="s">
        <v>28</v>
      </c>
      <c r="TBI29" s="64" t="s">
        <v>3125</v>
      </c>
      <c r="TBJ29" s="64" t="s">
        <v>28</v>
      </c>
      <c r="TBK29" s="64" t="s">
        <v>3125</v>
      </c>
      <c r="TBL29" s="64" t="s">
        <v>28</v>
      </c>
      <c r="TBM29" s="64" t="s">
        <v>3125</v>
      </c>
      <c r="TBN29" s="64" t="s">
        <v>28</v>
      </c>
      <c r="TBO29" s="64" t="s">
        <v>3125</v>
      </c>
      <c r="TBP29" s="64" t="s">
        <v>28</v>
      </c>
      <c r="TBQ29" s="64" t="s">
        <v>3125</v>
      </c>
      <c r="TBR29" s="64" t="s">
        <v>28</v>
      </c>
      <c r="TBS29" s="64" t="s">
        <v>3125</v>
      </c>
      <c r="TBT29" s="64" t="s">
        <v>28</v>
      </c>
      <c r="TBU29" s="64" t="s">
        <v>3125</v>
      </c>
      <c r="TBV29" s="64" t="s">
        <v>28</v>
      </c>
      <c r="TBW29" s="64" t="s">
        <v>3125</v>
      </c>
      <c r="TBX29" s="64" t="s">
        <v>28</v>
      </c>
      <c r="TBY29" s="64" t="s">
        <v>3125</v>
      </c>
      <c r="TBZ29" s="64" t="s">
        <v>28</v>
      </c>
      <c r="TCA29" s="64" t="s">
        <v>3125</v>
      </c>
      <c r="TCB29" s="64" t="s">
        <v>28</v>
      </c>
      <c r="TCC29" s="64" t="s">
        <v>3125</v>
      </c>
      <c r="TCD29" s="64" t="s">
        <v>28</v>
      </c>
      <c r="TCE29" s="64" t="s">
        <v>3125</v>
      </c>
      <c r="TCF29" s="64" t="s">
        <v>28</v>
      </c>
      <c r="TCG29" s="64" t="s">
        <v>3125</v>
      </c>
      <c r="TCH29" s="64" t="s">
        <v>28</v>
      </c>
      <c r="TCI29" s="64" t="s">
        <v>3125</v>
      </c>
      <c r="TCJ29" s="64" t="s">
        <v>28</v>
      </c>
      <c r="TCK29" s="64" t="s">
        <v>3125</v>
      </c>
      <c r="TCL29" s="64" t="s">
        <v>28</v>
      </c>
      <c r="TCM29" s="64" t="s">
        <v>3125</v>
      </c>
      <c r="TCN29" s="64" t="s">
        <v>28</v>
      </c>
      <c r="TCO29" s="64" t="s">
        <v>3125</v>
      </c>
      <c r="TCP29" s="64" t="s">
        <v>28</v>
      </c>
      <c r="TCQ29" s="64" t="s">
        <v>3125</v>
      </c>
      <c r="TCR29" s="64" t="s">
        <v>28</v>
      </c>
      <c r="TCS29" s="64" t="s">
        <v>3125</v>
      </c>
      <c r="TCT29" s="64" t="s">
        <v>28</v>
      </c>
      <c r="TCU29" s="64" t="s">
        <v>3125</v>
      </c>
      <c r="TCV29" s="64" t="s">
        <v>28</v>
      </c>
      <c r="TCW29" s="64" t="s">
        <v>3125</v>
      </c>
      <c r="TCX29" s="64" t="s">
        <v>28</v>
      </c>
      <c r="TCY29" s="64" t="s">
        <v>3125</v>
      </c>
      <c r="TCZ29" s="64" t="s">
        <v>28</v>
      </c>
      <c r="TDA29" s="64" t="s">
        <v>3125</v>
      </c>
      <c r="TDB29" s="64" t="s">
        <v>28</v>
      </c>
      <c r="TDC29" s="64" t="s">
        <v>3125</v>
      </c>
      <c r="TDD29" s="64" t="s">
        <v>28</v>
      </c>
      <c r="TDE29" s="64" t="s">
        <v>3125</v>
      </c>
      <c r="TDF29" s="64" t="s">
        <v>28</v>
      </c>
      <c r="TDG29" s="64" t="s">
        <v>3125</v>
      </c>
      <c r="TDH29" s="64" t="s">
        <v>28</v>
      </c>
      <c r="TDI29" s="64" t="s">
        <v>3125</v>
      </c>
      <c r="TDJ29" s="64" t="s">
        <v>28</v>
      </c>
      <c r="TDK29" s="64" t="s">
        <v>3125</v>
      </c>
      <c r="TDL29" s="64" t="s">
        <v>28</v>
      </c>
      <c r="TDM29" s="64" t="s">
        <v>3125</v>
      </c>
      <c r="TDN29" s="64" t="s">
        <v>28</v>
      </c>
      <c r="TDO29" s="64" t="s">
        <v>3125</v>
      </c>
      <c r="TDP29" s="64" t="s">
        <v>28</v>
      </c>
      <c r="TDQ29" s="64" t="s">
        <v>3125</v>
      </c>
      <c r="TDR29" s="64" t="s">
        <v>28</v>
      </c>
      <c r="TDS29" s="64" t="s">
        <v>3125</v>
      </c>
      <c r="TDT29" s="64" t="s">
        <v>28</v>
      </c>
      <c r="TDU29" s="64" t="s">
        <v>3125</v>
      </c>
      <c r="TDV29" s="64" t="s">
        <v>28</v>
      </c>
      <c r="TDW29" s="64" t="s">
        <v>3125</v>
      </c>
      <c r="TDX29" s="64" t="s">
        <v>28</v>
      </c>
      <c r="TDY29" s="64" t="s">
        <v>3125</v>
      </c>
      <c r="TDZ29" s="64" t="s">
        <v>28</v>
      </c>
      <c r="TEA29" s="64" t="s">
        <v>3125</v>
      </c>
      <c r="TEB29" s="64" t="s">
        <v>28</v>
      </c>
      <c r="TEC29" s="64" t="s">
        <v>3125</v>
      </c>
      <c r="TED29" s="64" t="s">
        <v>28</v>
      </c>
      <c r="TEE29" s="64" t="s">
        <v>3125</v>
      </c>
      <c r="TEF29" s="64" t="s">
        <v>28</v>
      </c>
      <c r="TEG29" s="64" t="s">
        <v>3125</v>
      </c>
      <c r="TEH29" s="64" t="s">
        <v>28</v>
      </c>
      <c r="TEI29" s="64" t="s">
        <v>3125</v>
      </c>
      <c r="TEJ29" s="64" t="s">
        <v>28</v>
      </c>
      <c r="TEK29" s="64" t="s">
        <v>3125</v>
      </c>
      <c r="TEL29" s="64" t="s">
        <v>28</v>
      </c>
      <c r="TEM29" s="64" t="s">
        <v>3125</v>
      </c>
      <c r="TEN29" s="64" t="s">
        <v>28</v>
      </c>
      <c r="TEO29" s="64" t="s">
        <v>3125</v>
      </c>
      <c r="TEP29" s="64" t="s">
        <v>28</v>
      </c>
      <c r="TEQ29" s="64" t="s">
        <v>3125</v>
      </c>
      <c r="TER29" s="64" t="s">
        <v>28</v>
      </c>
      <c r="TES29" s="64" t="s">
        <v>3125</v>
      </c>
      <c r="TET29" s="64" t="s">
        <v>28</v>
      </c>
      <c r="TEU29" s="64" t="s">
        <v>3125</v>
      </c>
      <c r="TEV29" s="64" t="s">
        <v>28</v>
      </c>
      <c r="TEW29" s="64" t="s">
        <v>3125</v>
      </c>
      <c r="TEX29" s="64" t="s">
        <v>28</v>
      </c>
      <c r="TEY29" s="64" t="s">
        <v>3125</v>
      </c>
      <c r="TEZ29" s="64" t="s">
        <v>28</v>
      </c>
      <c r="TFA29" s="64" t="s">
        <v>3125</v>
      </c>
      <c r="TFB29" s="64" t="s">
        <v>28</v>
      </c>
      <c r="TFC29" s="64" t="s">
        <v>3125</v>
      </c>
      <c r="TFD29" s="64" t="s">
        <v>28</v>
      </c>
      <c r="TFE29" s="64" t="s">
        <v>3125</v>
      </c>
      <c r="TFF29" s="64" t="s">
        <v>28</v>
      </c>
      <c r="TFG29" s="64" t="s">
        <v>3125</v>
      </c>
      <c r="TFH29" s="64" t="s">
        <v>28</v>
      </c>
      <c r="TFI29" s="64" t="s">
        <v>3125</v>
      </c>
      <c r="TFJ29" s="64" t="s">
        <v>28</v>
      </c>
      <c r="TFK29" s="64" t="s">
        <v>3125</v>
      </c>
      <c r="TFL29" s="64" t="s">
        <v>28</v>
      </c>
      <c r="TFM29" s="64" t="s">
        <v>3125</v>
      </c>
      <c r="TFN29" s="64" t="s">
        <v>28</v>
      </c>
      <c r="TFO29" s="64" t="s">
        <v>3125</v>
      </c>
      <c r="TFP29" s="64" t="s">
        <v>28</v>
      </c>
      <c r="TFQ29" s="64" t="s">
        <v>3125</v>
      </c>
      <c r="TFR29" s="64" t="s">
        <v>28</v>
      </c>
      <c r="TFS29" s="64" t="s">
        <v>3125</v>
      </c>
      <c r="TFT29" s="64" t="s">
        <v>28</v>
      </c>
      <c r="TFU29" s="64" t="s">
        <v>3125</v>
      </c>
      <c r="TFV29" s="64" t="s">
        <v>28</v>
      </c>
      <c r="TFW29" s="64" t="s">
        <v>3125</v>
      </c>
      <c r="TFX29" s="64" t="s">
        <v>28</v>
      </c>
      <c r="TFY29" s="64" t="s">
        <v>3125</v>
      </c>
      <c r="TFZ29" s="64" t="s">
        <v>28</v>
      </c>
      <c r="TGA29" s="64" t="s">
        <v>3125</v>
      </c>
      <c r="TGB29" s="64" t="s">
        <v>28</v>
      </c>
      <c r="TGC29" s="64" t="s">
        <v>3125</v>
      </c>
      <c r="TGD29" s="64" t="s">
        <v>28</v>
      </c>
      <c r="TGE29" s="64" t="s">
        <v>3125</v>
      </c>
      <c r="TGF29" s="64" t="s">
        <v>28</v>
      </c>
      <c r="TGG29" s="64" t="s">
        <v>3125</v>
      </c>
      <c r="TGH29" s="64" t="s">
        <v>28</v>
      </c>
      <c r="TGI29" s="64" t="s">
        <v>3125</v>
      </c>
      <c r="TGJ29" s="64" t="s">
        <v>28</v>
      </c>
      <c r="TGK29" s="64" t="s">
        <v>3125</v>
      </c>
      <c r="TGL29" s="64" t="s">
        <v>28</v>
      </c>
      <c r="TGM29" s="64" t="s">
        <v>3125</v>
      </c>
      <c r="TGN29" s="64" t="s">
        <v>28</v>
      </c>
      <c r="TGO29" s="64" t="s">
        <v>3125</v>
      </c>
      <c r="TGP29" s="64" t="s">
        <v>28</v>
      </c>
      <c r="TGQ29" s="64" t="s">
        <v>3125</v>
      </c>
      <c r="TGR29" s="64" t="s">
        <v>28</v>
      </c>
      <c r="TGS29" s="64" t="s">
        <v>3125</v>
      </c>
      <c r="TGT29" s="64" t="s">
        <v>28</v>
      </c>
      <c r="TGU29" s="64" t="s">
        <v>3125</v>
      </c>
      <c r="TGV29" s="64" t="s">
        <v>28</v>
      </c>
      <c r="TGW29" s="64" t="s">
        <v>3125</v>
      </c>
      <c r="TGX29" s="64" t="s">
        <v>28</v>
      </c>
      <c r="TGY29" s="64" t="s">
        <v>3125</v>
      </c>
      <c r="TGZ29" s="64" t="s">
        <v>28</v>
      </c>
      <c r="THA29" s="64" t="s">
        <v>3125</v>
      </c>
      <c r="THB29" s="64" t="s">
        <v>28</v>
      </c>
      <c r="THC29" s="64" t="s">
        <v>3125</v>
      </c>
      <c r="THD29" s="64" t="s">
        <v>28</v>
      </c>
      <c r="THE29" s="64" t="s">
        <v>3125</v>
      </c>
      <c r="THF29" s="64" t="s">
        <v>28</v>
      </c>
      <c r="THG29" s="64" t="s">
        <v>3125</v>
      </c>
      <c r="THH29" s="64" t="s">
        <v>28</v>
      </c>
      <c r="THI29" s="64" t="s">
        <v>3125</v>
      </c>
      <c r="THJ29" s="64" t="s">
        <v>28</v>
      </c>
      <c r="THK29" s="64" t="s">
        <v>3125</v>
      </c>
      <c r="THL29" s="64" t="s">
        <v>28</v>
      </c>
      <c r="THM29" s="64" t="s">
        <v>3125</v>
      </c>
      <c r="THN29" s="64" t="s">
        <v>28</v>
      </c>
      <c r="THO29" s="64" t="s">
        <v>3125</v>
      </c>
      <c r="THP29" s="64" t="s">
        <v>28</v>
      </c>
      <c r="THQ29" s="64" t="s">
        <v>3125</v>
      </c>
      <c r="THR29" s="64" t="s">
        <v>28</v>
      </c>
      <c r="THS29" s="64" t="s">
        <v>3125</v>
      </c>
      <c r="THT29" s="64" t="s">
        <v>28</v>
      </c>
      <c r="THU29" s="64" t="s">
        <v>3125</v>
      </c>
      <c r="THV29" s="64" t="s">
        <v>28</v>
      </c>
      <c r="THW29" s="64" t="s">
        <v>3125</v>
      </c>
      <c r="THX29" s="64" t="s">
        <v>28</v>
      </c>
      <c r="THY29" s="64" t="s">
        <v>3125</v>
      </c>
      <c r="THZ29" s="64" t="s">
        <v>28</v>
      </c>
      <c r="TIA29" s="64" t="s">
        <v>3125</v>
      </c>
      <c r="TIB29" s="64" t="s">
        <v>28</v>
      </c>
      <c r="TIC29" s="64" t="s">
        <v>3125</v>
      </c>
      <c r="TID29" s="64" t="s">
        <v>28</v>
      </c>
      <c r="TIE29" s="64" t="s">
        <v>3125</v>
      </c>
      <c r="TIF29" s="64" t="s">
        <v>28</v>
      </c>
      <c r="TIG29" s="64" t="s">
        <v>3125</v>
      </c>
      <c r="TIH29" s="64" t="s">
        <v>28</v>
      </c>
      <c r="TII29" s="64" t="s">
        <v>3125</v>
      </c>
      <c r="TIJ29" s="64" t="s">
        <v>28</v>
      </c>
      <c r="TIK29" s="64" t="s">
        <v>3125</v>
      </c>
      <c r="TIL29" s="64" t="s">
        <v>28</v>
      </c>
      <c r="TIM29" s="64" t="s">
        <v>3125</v>
      </c>
      <c r="TIN29" s="64" t="s">
        <v>28</v>
      </c>
      <c r="TIO29" s="64" t="s">
        <v>3125</v>
      </c>
      <c r="TIP29" s="64" t="s">
        <v>28</v>
      </c>
      <c r="TIQ29" s="64" t="s">
        <v>3125</v>
      </c>
      <c r="TIR29" s="64" t="s">
        <v>28</v>
      </c>
      <c r="TIS29" s="64" t="s">
        <v>3125</v>
      </c>
      <c r="TIT29" s="64" t="s">
        <v>28</v>
      </c>
      <c r="TIU29" s="64" t="s">
        <v>3125</v>
      </c>
      <c r="TIV29" s="64" t="s">
        <v>28</v>
      </c>
      <c r="TIW29" s="64" t="s">
        <v>3125</v>
      </c>
      <c r="TIX29" s="64" t="s">
        <v>28</v>
      </c>
      <c r="TIY29" s="64" t="s">
        <v>3125</v>
      </c>
      <c r="TIZ29" s="64" t="s">
        <v>28</v>
      </c>
      <c r="TJA29" s="64" t="s">
        <v>3125</v>
      </c>
      <c r="TJB29" s="64" t="s">
        <v>28</v>
      </c>
      <c r="TJC29" s="64" t="s">
        <v>3125</v>
      </c>
      <c r="TJD29" s="64" t="s">
        <v>28</v>
      </c>
      <c r="TJE29" s="64" t="s">
        <v>3125</v>
      </c>
      <c r="TJF29" s="64" t="s">
        <v>28</v>
      </c>
      <c r="TJG29" s="64" t="s">
        <v>3125</v>
      </c>
      <c r="TJH29" s="64" t="s">
        <v>28</v>
      </c>
      <c r="TJI29" s="64" t="s">
        <v>3125</v>
      </c>
      <c r="TJJ29" s="64" t="s">
        <v>28</v>
      </c>
      <c r="TJK29" s="64" t="s">
        <v>3125</v>
      </c>
      <c r="TJL29" s="64" t="s">
        <v>28</v>
      </c>
      <c r="TJM29" s="64" t="s">
        <v>3125</v>
      </c>
      <c r="TJN29" s="64" t="s">
        <v>28</v>
      </c>
      <c r="TJO29" s="64" t="s">
        <v>3125</v>
      </c>
      <c r="TJP29" s="64" t="s">
        <v>28</v>
      </c>
      <c r="TJQ29" s="64" t="s">
        <v>3125</v>
      </c>
      <c r="TJR29" s="64" t="s">
        <v>28</v>
      </c>
      <c r="TJS29" s="64" t="s">
        <v>3125</v>
      </c>
      <c r="TJT29" s="64" t="s">
        <v>28</v>
      </c>
      <c r="TJU29" s="64" t="s">
        <v>3125</v>
      </c>
      <c r="TJV29" s="64" t="s">
        <v>28</v>
      </c>
      <c r="TJW29" s="64" t="s">
        <v>3125</v>
      </c>
      <c r="TJX29" s="64" t="s">
        <v>28</v>
      </c>
      <c r="TJY29" s="64" t="s">
        <v>3125</v>
      </c>
      <c r="TJZ29" s="64" t="s">
        <v>28</v>
      </c>
      <c r="TKA29" s="64" t="s">
        <v>3125</v>
      </c>
      <c r="TKB29" s="64" t="s">
        <v>28</v>
      </c>
      <c r="TKC29" s="64" t="s">
        <v>3125</v>
      </c>
      <c r="TKD29" s="64" t="s">
        <v>28</v>
      </c>
      <c r="TKE29" s="64" t="s">
        <v>3125</v>
      </c>
      <c r="TKF29" s="64" t="s">
        <v>28</v>
      </c>
      <c r="TKG29" s="64" t="s">
        <v>3125</v>
      </c>
      <c r="TKH29" s="64" t="s">
        <v>28</v>
      </c>
      <c r="TKI29" s="64" t="s">
        <v>3125</v>
      </c>
      <c r="TKJ29" s="64" t="s">
        <v>28</v>
      </c>
      <c r="TKK29" s="64" t="s">
        <v>3125</v>
      </c>
      <c r="TKL29" s="64" t="s">
        <v>28</v>
      </c>
      <c r="TKM29" s="64" t="s">
        <v>3125</v>
      </c>
      <c r="TKN29" s="64" t="s">
        <v>28</v>
      </c>
      <c r="TKO29" s="64" t="s">
        <v>3125</v>
      </c>
      <c r="TKP29" s="64" t="s">
        <v>28</v>
      </c>
      <c r="TKQ29" s="64" t="s">
        <v>3125</v>
      </c>
      <c r="TKR29" s="64" t="s">
        <v>28</v>
      </c>
      <c r="TKS29" s="64" t="s">
        <v>3125</v>
      </c>
      <c r="TKT29" s="64" t="s">
        <v>28</v>
      </c>
      <c r="TKU29" s="64" t="s">
        <v>3125</v>
      </c>
      <c r="TKV29" s="64" t="s">
        <v>28</v>
      </c>
      <c r="TKW29" s="64" t="s">
        <v>3125</v>
      </c>
      <c r="TKX29" s="64" t="s">
        <v>28</v>
      </c>
      <c r="TKY29" s="64" t="s">
        <v>3125</v>
      </c>
      <c r="TKZ29" s="64" t="s">
        <v>28</v>
      </c>
      <c r="TLA29" s="64" t="s">
        <v>3125</v>
      </c>
      <c r="TLB29" s="64" t="s">
        <v>28</v>
      </c>
      <c r="TLC29" s="64" t="s">
        <v>3125</v>
      </c>
      <c r="TLD29" s="64" t="s">
        <v>28</v>
      </c>
      <c r="TLE29" s="64" t="s">
        <v>3125</v>
      </c>
      <c r="TLF29" s="64" t="s">
        <v>28</v>
      </c>
      <c r="TLG29" s="64" t="s">
        <v>3125</v>
      </c>
      <c r="TLH29" s="64" t="s">
        <v>28</v>
      </c>
      <c r="TLI29" s="64" t="s">
        <v>3125</v>
      </c>
      <c r="TLJ29" s="64" t="s">
        <v>28</v>
      </c>
      <c r="TLK29" s="64" t="s">
        <v>3125</v>
      </c>
      <c r="TLL29" s="64" t="s">
        <v>28</v>
      </c>
      <c r="TLM29" s="64" t="s">
        <v>3125</v>
      </c>
      <c r="TLN29" s="64" t="s">
        <v>28</v>
      </c>
      <c r="TLO29" s="64" t="s">
        <v>3125</v>
      </c>
      <c r="TLP29" s="64" t="s">
        <v>28</v>
      </c>
      <c r="TLQ29" s="64" t="s">
        <v>3125</v>
      </c>
      <c r="TLR29" s="64" t="s">
        <v>28</v>
      </c>
      <c r="TLS29" s="64" t="s">
        <v>3125</v>
      </c>
      <c r="TLT29" s="64" t="s">
        <v>28</v>
      </c>
      <c r="TLU29" s="64" t="s">
        <v>3125</v>
      </c>
      <c r="TLV29" s="64" t="s">
        <v>28</v>
      </c>
      <c r="TLW29" s="64" t="s">
        <v>3125</v>
      </c>
      <c r="TLX29" s="64" t="s">
        <v>28</v>
      </c>
      <c r="TLY29" s="64" t="s">
        <v>3125</v>
      </c>
      <c r="TLZ29" s="64" t="s">
        <v>28</v>
      </c>
      <c r="TMA29" s="64" t="s">
        <v>3125</v>
      </c>
      <c r="TMB29" s="64" t="s">
        <v>28</v>
      </c>
      <c r="TMC29" s="64" t="s">
        <v>3125</v>
      </c>
      <c r="TMD29" s="64" t="s">
        <v>28</v>
      </c>
      <c r="TME29" s="64" t="s">
        <v>3125</v>
      </c>
      <c r="TMF29" s="64" t="s">
        <v>28</v>
      </c>
      <c r="TMG29" s="64" t="s">
        <v>3125</v>
      </c>
      <c r="TMH29" s="64" t="s">
        <v>28</v>
      </c>
      <c r="TMI29" s="64" t="s">
        <v>3125</v>
      </c>
      <c r="TMJ29" s="64" t="s">
        <v>28</v>
      </c>
      <c r="TMK29" s="64" t="s">
        <v>3125</v>
      </c>
      <c r="TML29" s="64" t="s">
        <v>28</v>
      </c>
      <c r="TMM29" s="64" t="s">
        <v>3125</v>
      </c>
      <c r="TMN29" s="64" t="s">
        <v>28</v>
      </c>
      <c r="TMO29" s="64" t="s">
        <v>3125</v>
      </c>
      <c r="TMP29" s="64" t="s">
        <v>28</v>
      </c>
      <c r="TMQ29" s="64" t="s">
        <v>3125</v>
      </c>
      <c r="TMR29" s="64" t="s">
        <v>28</v>
      </c>
      <c r="TMS29" s="64" t="s">
        <v>3125</v>
      </c>
      <c r="TMT29" s="64" t="s">
        <v>28</v>
      </c>
      <c r="TMU29" s="64" t="s">
        <v>3125</v>
      </c>
      <c r="TMV29" s="64" t="s">
        <v>28</v>
      </c>
      <c r="TMW29" s="64" t="s">
        <v>3125</v>
      </c>
      <c r="TMX29" s="64" t="s">
        <v>28</v>
      </c>
      <c r="TMY29" s="64" t="s">
        <v>3125</v>
      </c>
      <c r="TMZ29" s="64" t="s">
        <v>28</v>
      </c>
      <c r="TNA29" s="64" t="s">
        <v>3125</v>
      </c>
      <c r="TNB29" s="64" t="s">
        <v>28</v>
      </c>
      <c r="TNC29" s="64" t="s">
        <v>3125</v>
      </c>
      <c r="TND29" s="64" t="s">
        <v>28</v>
      </c>
      <c r="TNE29" s="64" t="s">
        <v>3125</v>
      </c>
      <c r="TNF29" s="64" t="s">
        <v>28</v>
      </c>
      <c r="TNG29" s="64" t="s">
        <v>3125</v>
      </c>
      <c r="TNH29" s="64" t="s">
        <v>28</v>
      </c>
      <c r="TNI29" s="64" t="s">
        <v>3125</v>
      </c>
      <c r="TNJ29" s="64" t="s">
        <v>28</v>
      </c>
      <c r="TNK29" s="64" t="s">
        <v>3125</v>
      </c>
      <c r="TNL29" s="64" t="s">
        <v>28</v>
      </c>
      <c r="TNM29" s="64" t="s">
        <v>3125</v>
      </c>
      <c r="TNN29" s="64" t="s">
        <v>28</v>
      </c>
      <c r="TNO29" s="64" t="s">
        <v>3125</v>
      </c>
      <c r="TNP29" s="64" t="s">
        <v>28</v>
      </c>
      <c r="TNQ29" s="64" t="s">
        <v>3125</v>
      </c>
      <c r="TNR29" s="64" t="s">
        <v>28</v>
      </c>
      <c r="TNS29" s="64" t="s">
        <v>3125</v>
      </c>
      <c r="TNT29" s="64" t="s">
        <v>28</v>
      </c>
      <c r="TNU29" s="64" t="s">
        <v>3125</v>
      </c>
      <c r="TNV29" s="64" t="s">
        <v>28</v>
      </c>
      <c r="TNW29" s="64" t="s">
        <v>3125</v>
      </c>
      <c r="TNX29" s="64" t="s">
        <v>28</v>
      </c>
      <c r="TNY29" s="64" t="s">
        <v>3125</v>
      </c>
      <c r="TNZ29" s="64" t="s">
        <v>28</v>
      </c>
      <c r="TOA29" s="64" t="s">
        <v>3125</v>
      </c>
      <c r="TOB29" s="64" t="s">
        <v>28</v>
      </c>
      <c r="TOC29" s="64" t="s">
        <v>3125</v>
      </c>
      <c r="TOD29" s="64" t="s">
        <v>28</v>
      </c>
      <c r="TOE29" s="64" t="s">
        <v>3125</v>
      </c>
      <c r="TOF29" s="64" t="s">
        <v>28</v>
      </c>
      <c r="TOG29" s="64" t="s">
        <v>3125</v>
      </c>
      <c r="TOH29" s="64" t="s">
        <v>28</v>
      </c>
      <c r="TOI29" s="64" t="s">
        <v>3125</v>
      </c>
      <c r="TOJ29" s="64" t="s">
        <v>28</v>
      </c>
      <c r="TOK29" s="64" t="s">
        <v>3125</v>
      </c>
      <c r="TOL29" s="64" t="s">
        <v>28</v>
      </c>
      <c r="TOM29" s="64" t="s">
        <v>3125</v>
      </c>
      <c r="TON29" s="64" t="s">
        <v>28</v>
      </c>
      <c r="TOO29" s="64" t="s">
        <v>3125</v>
      </c>
      <c r="TOP29" s="64" t="s">
        <v>28</v>
      </c>
      <c r="TOQ29" s="64" t="s">
        <v>3125</v>
      </c>
      <c r="TOR29" s="64" t="s">
        <v>28</v>
      </c>
      <c r="TOS29" s="64" t="s">
        <v>3125</v>
      </c>
      <c r="TOT29" s="64" t="s">
        <v>28</v>
      </c>
      <c r="TOU29" s="64" t="s">
        <v>3125</v>
      </c>
      <c r="TOV29" s="64" t="s">
        <v>28</v>
      </c>
      <c r="TOW29" s="64" t="s">
        <v>3125</v>
      </c>
      <c r="TOX29" s="64" t="s">
        <v>28</v>
      </c>
      <c r="TOY29" s="64" t="s">
        <v>3125</v>
      </c>
      <c r="TOZ29" s="64" t="s">
        <v>28</v>
      </c>
      <c r="TPA29" s="64" t="s">
        <v>3125</v>
      </c>
      <c r="TPB29" s="64" t="s">
        <v>28</v>
      </c>
      <c r="TPC29" s="64" t="s">
        <v>3125</v>
      </c>
      <c r="TPD29" s="64" t="s">
        <v>28</v>
      </c>
      <c r="TPE29" s="64" t="s">
        <v>3125</v>
      </c>
      <c r="TPF29" s="64" t="s">
        <v>28</v>
      </c>
      <c r="TPG29" s="64" t="s">
        <v>3125</v>
      </c>
      <c r="TPH29" s="64" t="s">
        <v>28</v>
      </c>
      <c r="TPI29" s="64" t="s">
        <v>3125</v>
      </c>
      <c r="TPJ29" s="64" t="s">
        <v>28</v>
      </c>
      <c r="TPK29" s="64" t="s">
        <v>3125</v>
      </c>
      <c r="TPL29" s="64" t="s">
        <v>28</v>
      </c>
      <c r="TPM29" s="64" t="s">
        <v>3125</v>
      </c>
      <c r="TPN29" s="64" t="s">
        <v>28</v>
      </c>
      <c r="TPO29" s="64" t="s">
        <v>3125</v>
      </c>
      <c r="TPP29" s="64" t="s">
        <v>28</v>
      </c>
      <c r="TPQ29" s="64" t="s">
        <v>3125</v>
      </c>
      <c r="TPR29" s="64" t="s">
        <v>28</v>
      </c>
      <c r="TPS29" s="64" t="s">
        <v>3125</v>
      </c>
      <c r="TPT29" s="64" t="s">
        <v>28</v>
      </c>
      <c r="TPU29" s="64" t="s">
        <v>3125</v>
      </c>
      <c r="TPV29" s="64" t="s">
        <v>28</v>
      </c>
      <c r="TPW29" s="64" t="s">
        <v>3125</v>
      </c>
      <c r="TPX29" s="64" t="s">
        <v>28</v>
      </c>
      <c r="TPY29" s="64" t="s">
        <v>3125</v>
      </c>
      <c r="TPZ29" s="64" t="s">
        <v>28</v>
      </c>
      <c r="TQA29" s="64" t="s">
        <v>3125</v>
      </c>
      <c r="TQB29" s="64" t="s">
        <v>28</v>
      </c>
      <c r="TQC29" s="64" t="s">
        <v>3125</v>
      </c>
      <c r="TQD29" s="64" t="s">
        <v>28</v>
      </c>
      <c r="TQE29" s="64" t="s">
        <v>3125</v>
      </c>
      <c r="TQF29" s="64" t="s">
        <v>28</v>
      </c>
      <c r="TQG29" s="64" t="s">
        <v>3125</v>
      </c>
      <c r="TQH29" s="64" t="s">
        <v>28</v>
      </c>
      <c r="TQI29" s="64" t="s">
        <v>3125</v>
      </c>
      <c r="TQJ29" s="64" t="s">
        <v>28</v>
      </c>
      <c r="TQK29" s="64" t="s">
        <v>3125</v>
      </c>
      <c r="TQL29" s="64" t="s">
        <v>28</v>
      </c>
      <c r="TQM29" s="64" t="s">
        <v>3125</v>
      </c>
      <c r="TQN29" s="64" t="s">
        <v>28</v>
      </c>
      <c r="TQO29" s="64" t="s">
        <v>3125</v>
      </c>
      <c r="TQP29" s="64" t="s">
        <v>28</v>
      </c>
      <c r="TQQ29" s="64" t="s">
        <v>3125</v>
      </c>
      <c r="TQR29" s="64" t="s">
        <v>28</v>
      </c>
      <c r="TQS29" s="64" t="s">
        <v>3125</v>
      </c>
      <c r="TQT29" s="64" t="s">
        <v>28</v>
      </c>
      <c r="TQU29" s="64" t="s">
        <v>3125</v>
      </c>
      <c r="TQV29" s="64" t="s">
        <v>28</v>
      </c>
      <c r="TQW29" s="64" t="s">
        <v>3125</v>
      </c>
      <c r="TQX29" s="64" t="s">
        <v>28</v>
      </c>
      <c r="TQY29" s="64" t="s">
        <v>3125</v>
      </c>
      <c r="TQZ29" s="64" t="s">
        <v>28</v>
      </c>
      <c r="TRA29" s="64" t="s">
        <v>3125</v>
      </c>
      <c r="TRB29" s="64" t="s">
        <v>28</v>
      </c>
      <c r="TRC29" s="64" t="s">
        <v>3125</v>
      </c>
      <c r="TRD29" s="64" t="s">
        <v>28</v>
      </c>
      <c r="TRE29" s="64" t="s">
        <v>3125</v>
      </c>
      <c r="TRF29" s="64" t="s">
        <v>28</v>
      </c>
      <c r="TRG29" s="64" t="s">
        <v>3125</v>
      </c>
      <c r="TRH29" s="64" t="s">
        <v>28</v>
      </c>
      <c r="TRI29" s="64" t="s">
        <v>3125</v>
      </c>
      <c r="TRJ29" s="64" t="s">
        <v>28</v>
      </c>
      <c r="TRK29" s="64" t="s">
        <v>3125</v>
      </c>
      <c r="TRL29" s="64" t="s">
        <v>28</v>
      </c>
      <c r="TRM29" s="64" t="s">
        <v>3125</v>
      </c>
      <c r="TRN29" s="64" t="s">
        <v>28</v>
      </c>
      <c r="TRO29" s="64" t="s">
        <v>3125</v>
      </c>
      <c r="TRP29" s="64" t="s">
        <v>28</v>
      </c>
      <c r="TRQ29" s="64" t="s">
        <v>3125</v>
      </c>
      <c r="TRR29" s="64" t="s">
        <v>28</v>
      </c>
      <c r="TRS29" s="64" t="s">
        <v>3125</v>
      </c>
      <c r="TRT29" s="64" t="s">
        <v>28</v>
      </c>
      <c r="TRU29" s="64" t="s">
        <v>3125</v>
      </c>
      <c r="TRV29" s="64" t="s">
        <v>28</v>
      </c>
      <c r="TRW29" s="64" t="s">
        <v>3125</v>
      </c>
      <c r="TRX29" s="64" t="s">
        <v>28</v>
      </c>
      <c r="TRY29" s="64" t="s">
        <v>3125</v>
      </c>
      <c r="TRZ29" s="64" t="s">
        <v>28</v>
      </c>
      <c r="TSA29" s="64" t="s">
        <v>3125</v>
      </c>
      <c r="TSB29" s="64" t="s">
        <v>28</v>
      </c>
      <c r="TSC29" s="64" t="s">
        <v>3125</v>
      </c>
      <c r="TSD29" s="64" t="s">
        <v>28</v>
      </c>
      <c r="TSE29" s="64" t="s">
        <v>3125</v>
      </c>
      <c r="TSF29" s="64" t="s">
        <v>28</v>
      </c>
      <c r="TSG29" s="64" t="s">
        <v>3125</v>
      </c>
      <c r="TSH29" s="64" t="s">
        <v>28</v>
      </c>
      <c r="TSI29" s="64" t="s">
        <v>3125</v>
      </c>
      <c r="TSJ29" s="64" t="s">
        <v>28</v>
      </c>
      <c r="TSK29" s="64" t="s">
        <v>3125</v>
      </c>
      <c r="TSL29" s="64" t="s">
        <v>28</v>
      </c>
      <c r="TSM29" s="64" t="s">
        <v>3125</v>
      </c>
      <c r="TSN29" s="64" t="s">
        <v>28</v>
      </c>
      <c r="TSO29" s="64" t="s">
        <v>3125</v>
      </c>
      <c r="TSP29" s="64" t="s">
        <v>28</v>
      </c>
      <c r="TSQ29" s="64" t="s">
        <v>3125</v>
      </c>
      <c r="TSR29" s="64" t="s">
        <v>28</v>
      </c>
      <c r="TSS29" s="64" t="s">
        <v>3125</v>
      </c>
      <c r="TST29" s="64" t="s">
        <v>28</v>
      </c>
      <c r="TSU29" s="64" t="s">
        <v>3125</v>
      </c>
      <c r="TSV29" s="64" t="s">
        <v>28</v>
      </c>
      <c r="TSW29" s="64" t="s">
        <v>3125</v>
      </c>
      <c r="TSX29" s="64" t="s">
        <v>28</v>
      </c>
      <c r="TSY29" s="64" t="s">
        <v>3125</v>
      </c>
      <c r="TSZ29" s="64" t="s">
        <v>28</v>
      </c>
      <c r="TTA29" s="64" t="s">
        <v>3125</v>
      </c>
      <c r="TTB29" s="64" t="s">
        <v>28</v>
      </c>
      <c r="TTC29" s="64" t="s">
        <v>3125</v>
      </c>
      <c r="TTD29" s="64" t="s">
        <v>28</v>
      </c>
      <c r="TTE29" s="64" t="s">
        <v>3125</v>
      </c>
      <c r="TTF29" s="64" t="s">
        <v>28</v>
      </c>
      <c r="TTG29" s="64" t="s">
        <v>3125</v>
      </c>
      <c r="TTH29" s="64" t="s">
        <v>28</v>
      </c>
      <c r="TTI29" s="64" t="s">
        <v>3125</v>
      </c>
      <c r="TTJ29" s="64" t="s">
        <v>28</v>
      </c>
      <c r="TTK29" s="64" t="s">
        <v>3125</v>
      </c>
      <c r="TTL29" s="64" t="s">
        <v>28</v>
      </c>
      <c r="TTM29" s="64" t="s">
        <v>3125</v>
      </c>
      <c r="TTN29" s="64" t="s">
        <v>28</v>
      </c>
      <c r="TTO29" s="64" t="s">
        <v>3125</v>
      </c>
      <c r="TTP29" s="64" t="s">
        <v>28</v>
      </c>
      <c r="TTQ29" s="64" t="s">
        <v>3125</v>
      </c>
      <c r="TTR29" s="64" t="s">
        <v>28</v>
      </c>
      <c r="TTS29" s="64" t="s">
        <v>3125</v>
      </c>
      <c r="TTT29" s="64" t="s">
        <v>28</v>
      </c>
      <c r="TTU29" s="64" t="s">
        <v>3125</v>
      </c>
      <c r="TTV29" s="64" t="s">
        <v>28</v>
      </c>
      <c r="TTW29" s="64" t="s">
        <v>3125</v>
      </c>
      <c r="TTX29" s="64" t="s">
        <v>28</v>
      </c>
      <c r="TTY29" s="64" t="s">
        <v>3125</v>
      </c>
      <c r="TTZ29" s="64" t="s">
        <v>28</v>
      </c>
      <c r="TUA29" s="64" t="s">
        <v>3125</v>
      </c>
      <c r="TUB29" s="64" t="s">
        <v>28</v>
      </c>
      <c r="TUC29" s="64" t="s">
        <v>3125</v>
      </c>
      <c r="TUD29" s="64" t="s">
        <v>28</v>
      </c>
      <c r="TUE29" s="64" t="s">
        <v>3125</v>
      </c>
      <c r="TUF29" s="64" t="s">
        <v>28</v>
      </c>
      <c r="TUG29" s="64" t="s">
        <v>3125</v>
      </c>
      <c r="TUH29" s="64" t="s">
        <v>28</v>
      </c>
      <c r="TUI29" s="64" t="s">
        <v>3125</v>
      </c>
      <c r="TUJ29" s="64" t="s">
        <v>28</v>
      </c>
      <c r="TUK29" s="64" t="s">
        <v>3125</v>
      </c>
      <c r="TUL29" s="64" t="s">
        <v>28</v>
      </c>
      <c r="TUM29" s="64" t="s">
        <v>3125</v>
      </c>
      <c r="TUN29" s="64" t="s">
        <v>28</v>
      </c>
      <c r="TUO29" s="64" t="s">
        <v>3125</v>
      </c>
      <c r="TUP29" s="64" t="s">
        <v>28</v>
      </c>
      <c r="TUQ29" s="64" t="s">
        <v>3125</v>
      </c>
      <c r="TUR29" s="64" t="s">
        <v>28</v>
      </c>
      <c r="TUS29" s="64" t="s">
        <v>3125</v>
      </c>
      <c r="TUT29" s="64" t="s">
        <v>28</v>
      </c>
      <c r="TUU29" s="64" t="s">
        <v>3125</v>
      </c>
      <c r="TUV29" s="64" t="s">
        <v>28</v>
      </c>
      <c r="TUW29" s="64" t="s">
        <v>3125</v>
      </c>
      <c r="TUX29" s="64" t="s">
        <v>28</v>
      </c>
      <c r="TUY29" s="64" t="s">
        <v>3125</v>
      </c>
      <c r="TUZ29" s="64" t="s">
        <v>28</v>
      </c>
      <c r="TVA29" s="64" t="s">
        <v>3125</v>
      </c>
      <c r="TVB29" s="64" t="s">
        <v>28</v>
      </c>
      <c r="TVC29" s="64" t="s">
        <v>3125</v>
      </c>
      <c r="TVD29" s="64" t="s">
        <v>28</v>
      </c>
      <c r="TVE29" s="64" t="s">
        <v>3125</v>
      </c>
      <c r="TVF29" s="64" t="s">
        <v>28</v>
      </c>
      <c r="TVG29" s="64" t="s">
        <v>3125</v>
      </c>
      <c r="TVH29" s="64" t="s">
        <v>28</v>
      </c>
      <c r="TVI29" s="64" t="s">
        <v>3125</v>
      </c>
      <c r="TVJ29" s="64" t="s">
        <v>28</v>
      </c>
      <c r="TVK29" s="64" t="s">
        <v>3125</v>
      </c>
      <c r="TVL29" s="64" t="s">
        <v>28</v>
      </c>
      <c r="TVM29" s="64" t="s">
        <v>3125</v>
      </c>
      <c r="TVN29" s="64" t="s">
        <v>28</v>
      </c>
      <c r="TVO29" s="64" t="s">
        <v>3125</v>
      </c>
      <c r="TVP29" s="64" t="s">
        <v>28</v>
      </c>
      <c r="TVQ29" s="64" t="s">
        <v>3125</v>
      </c>
      <c r="TVR29" s="64" t="s">
        <v>28</v>
      </c>
      <c r="TVS29" s="64" t="s">
        <v>3125</v>
      </c>
      <c r="TVT29" s="64" t="s">
        <v>28</v>
      </c>
      <c r="TVU29" s="64" t="s">
        <v>3125</v>
      </c>
      <c r="TVV29" s="64" t="s">
        <v>28</v>
      </c>
      <c r="TVW29" s="64" t="s">
        <v>3125</v>
      </c>
      <c r="TVX29" s="64" t="s">
        <v>28</v>
      </c>
      <c r="TVY29" s="64" t="s">
        <v>3125</v>
      </c>
      <c r="TVZ29" s="64" t="s">
        <v>28</v>
      </c>
      <c r="TWA29" s="64" t="s">
        <v>3125</v>
      </c>
      <c r="TWB29" s="64" t="s">
        <v>28</v>
      </c>
      <c r="TWC29" s="64" t="s">
        <v>3125</v>
      </c>
      <c r="TWD29" s="64" t="s">
        <v>28</v>
      </c>
      <c r="TWE29" s="64" t="s">
        <v>3125</v>
      </c>
      <c r="TWF29" s="64" t="s">
        <v>28</v>
      </c>
      <c r="TWG29" s="64" t="s">
        <v>3125</v>
      </c>
      <c r="TWH29" s="64" t="s">
        <v>28</v>
      </c>
      <c r="TWI29" s="64" t="s">
        <v>3125</v>
      </c>
      <c r="TWJ29" s="64" t="s">
        <v>28</v>
      </c>
      <c r="TWK29" s="64" t="s">
        <v>3125</v>
      </c>
      <c r="TWL29" s="64" t="s">
        <v>28</v>
      </c>
      <c r="TWM29" s="64" t="s">
        <v>3125</v>
      </c>
      <c r="TWN29" s="64" t="s">
        <v>28</v>
      </c>
      <c r="TWO29" s="64" t="s">
        <v>3125</v>
      </c>
      <c r="TWP29" s="64" t="s">
        <v>28</v>
      </c>
      <c r="TWQ29" s="64" t="s">
        <v>3125</v>
      </c>
      <c r="TWR29" s="64" t="s">
        <v>28</v>
      </c>
      <c r="TWS29" s="64" t="s">
        <v>3125</v>
      </c>
      <c r="TWT29" s="64" t="s">
        <v>28</v>
      </c>
      <c r="TWU29" s="64" t="s">
        <v>3125</v>
      </c>
      <c r="TWV29" s="64" t="s">
        <v>28</v>
      </c>
      <c r="TWW29" s="64" t="s">
        <v>3125</v>
      </c>
      <c r="TWX29" s="64" t="s">
        <v>28</v>
      </c>
      <c r="TWY29" s="64" t="s">
        <v>3125</v>
      </c>
      <c r="TWZ29" s="64" t="s">
        <v>28</v>
      </c>
      <c r="TXA29" s="64" t="s">
        <v>3125</v>
      </c>
      <c r="TXB29" s="64" t="s">
        <v>28</v>
      </c>
      <c r="TXC29" s="64" t="s">
        <v>3125</v>
      </c>
      <c r="TXD29" s="64" t="s">
        <v>28</v>
      </c>
      <c r="TXE29" s="64" t="s">
        <v>3125</v>
      </c>
      <c r="TXF29" s="64" t="s">
        <v>28</v>
      </c>
      <c r="TXG29" s="64" t="s">
        <v>3125</v>
      </c>
      <c r="TXH29" s="64" t="s">
        <v>28</v>
      </c>
      <c r="TXI29" s="64" t="s">
        <v>3125</v>
      </c>
      <c r="TXJ29" s="64" t="s">
        <v>28</v>
      </c>
      <c r="TXK29" s="64" t="s">
        <v>3125</v>
      </c>
      <c r="TXL29" s="64" t="s">
        <v>28</v>
      </c>
      <c r="TXM29" s="64" t="s">
        <v>3125</v>
      </c>
      <c r="TXN29" s="64" t="s">
        <v>28</v>
      </c>
      <c r="TXO29" s="64" t="s">
        <v>3125</v>
      </c>
      <c r="TXP29" s="64" t="s">
        <v>28</v>
      </c>
      <c r="TXQ29" s="64" t="s">
        <v>3125</v>
      </c>
      <c r="TXR29" s="64" t="s">
        <v>28</v>
      </c>
      <c r="TXS29" s="64" t="s">
        <v>3125</v>
      </c>
      <c r="TXT29" s="64" t="s">
        <v>28</v>
      </c>
      <c r="TXU29" s="64" t="s">
        <v>3125</v>
      </c>
      <c r="TXV29" s="64" t="s">
        <v>28</v>
      </c>
      <c r="TXW29" s="64" t="s">
        <v>3125</v>
      </c>
      <c r="TXX29" s="64" t="s">
        <v>28</v>
      </c>
      <c r="TXY29" s="64" t="s">
        <v>3125</v>
      </c>
      <c r="TXZ29" s="64" t="s">
        <v>28</v>
      </c>
      <c r="TYA29" s="64" t="s">
        <v>3125</v>
      </c>
      <c r="TYB29" s="64" t="s">
        <v>28</v>
      </c>
      <c r="TYC29" s="64" t="s">
        <v>3125</v>
      </c>
      <c r="TYD29" s="64" t="s">
        <v>28</v>
      </c>
      <c r="TYE29" s="64" t="s">
        <v>3125</v>
      </c>
      <c r="TYF29" s="64" t="s">
        <v>28</v>
      </c>
      <c r="TYG29" s="64" t="s">
        <v>3125</v>
      </c>
      <c r="TYH29" s="64" t="s">
        <v>28</v>
      </c>
      <c r="TYI29" s="64" t="s">
        <v>3125</v>
      </c>
      <c r="TYJ29" s="64" t="s">
        <v>28</v>
      </c>
      <c r="TYK29" s="64" t="s">
        <v>3125</v>
      </c>
      <c r="TYL29" s="64" t="s">
        <v>28</v>
      </c>
      <c r="TYM29" s="64" t="s">
        <v>3125</v>
      </c>
      <c r="TYN29" s="64" t="s">
        <v>28</v>
      </c>
      <c r="TYO29" s="64" t="s">
        <v>3125</v>
      </c>
      <c r="TYP29" s="64" t="s">
        <v>28</v>
      </c>
      <c r="TYQ29" s="64" t="s">
        <v>3125</v>
      </c>
      <c r="TYR29" s="64" t="s">
        <v>28</v>
      </c>
      <c r="TYS29" s="64" t="s">
        <v>3125</v>
      </c>
      <c r="TYT29" s="64" t="s">
        <v>28</v>
      </c>
      <c r="TYU29" s="64" t="s">
        <v>3125</v>
      </c>
      <c r="TYV29" s="64" t="s">
        <v>28</v>
      </c>
      <c r="TYW29" s="64" t="s">
        <v>3125</v>
      </c>
      <c r="TYX29" s="64" t="s">
        <v>28</v>
      </c>
      <c r="TYY29" s="64" t="s">
        <v>3125</v>
      </c>
      <c r="TYZ29" s="64" t="s">
        <v>28</v>
      </c>
      <c r="TZA29" s="64" t="s">
        <v>3125</v>
      </c>
      <c r="TZB29" s="64" t="s">
        <v>28</v>
      </c>
      <c r="TZC29" s="64" t="s">
        <v>3125</v>
      </c>
      <c r="TZD29" s="64" t="s">
        <v>28</v>
      </c>
      <c r="TZE29" s="64" t="s">
        <v>3125</v>
      </c>
      <c r="TZF29" s="64" t="s">
        <v>28</v>
      </c>
      <c r="TZG29" s="64" t="s">
        <v>3125</v>
      </c>
      <c r="TZH29" s="64" t="s">
        <v>28</v>
      </c>
      <c r="TZI29" s="64" t="s">
        <v>3125</v>
      </c>
      <c r="TZJ29" s="64" t="s">
        <v>28</v>
      </c>
      <c r="TZK29" s="64" t="s">
        <v>3125</v>
      </c>
      <c r="TZL29" s="64" t="s">
        <v>28</v>
      </c>
      <c r="TZM29" s="64" t="s">
        <v>3125</v>
      </c>
      <c r="TZN29" s="64" t="s">
        <v>28</v>
      </c>
      <c r="TZO29" s="64" t="s">
        <v>3125</v>
      </c>
      <c r="TZP29" s="64" t="s">
        <v>28</v>
      </c>
      <c r="TZQ29" s="64" t="s">
        <v>3125</v>
      </c>
      <c r="TZR29" s="64" t="s">
        <v>28</v>
      </c>
      <c r="TZS29" s="64" t="s">
        <v>3125</v>
      </c>
      <c r="TZT29" s="64" t="s">
        <v>28</v>
      </c>
      <c r="TZU29" s="64" t="s">
        <v>3125</v>
      </c>
      <c r="TZV29" s="64" t="s">
        <v>28</v>
      </c>
      <c r="TZW29" s="64" t="s">
        <v>3125</v>
      </c>
      <c r="TZX29" s="64" t="s">
        <v>28</v>
      </c>
      <c r="TZY29" s="64" t="s">
        <v>3125</v>
      </c>
      <c r="TZZ29" s="64" t="s">
        <v>28</v>
      </c>
      <c r="UAA29" s="64" t="s">
        <v>3125</v>
      </c>
      <c r="UAB29" s="64" t="s">
        <v>28</v>
      </c>
      <c r="UAC29" s="64" t="s">
        <v>3125</v>
      </c>
      <c r="UAD29" s="64" t="s">
        <v>28</v>
      </c>
      <c r="UAE29" s="64" t="s">
        <v>3125</v>
      </c>
      <c r="UAF29" s="64" t="s">
        <v>28</v>
      </c>
      <c r="UAG29" s="64" t="s">
        <v>3125</v>
      </c>
      <c r="UAH29" s="64" t="s">
        <v>28</v>
      </c>
      <c r="UAI29" s="64" t="s">
        <v>3125</v>
      </c>
      <c r="UAJ29" s="64" t="s">
        <v>28</v>
      </c>
      <c r="UAK29" s="64" t="s">
        <v>3125</v>
      </c>
      <c r="UAL29" s="64" t="s">
        <v>28</v>
      </c>
      <c r="UAM29" s="64" t="s">
        <v>3125</v>
      </c>
      <c r="UAN29" s="64" t="s">
        <v>28</v>
      </c>
      <c r="UAO29" s="64" t="s">
        <v>3125</v>
      </c>
      <c r="UAP29" s="64" t="s">
        <v>28</v>
      </c>
      <c r="UAQ29" s="64" t="s">
        <v>3125</v>
      </c>
      <c r="UAR29" s="64" t="s">
        <v>28</v>
      </c>
      <c r="UAS29" s="64" t="s">
        <v>3125</v>
      </c>
      <c r="UAT29" s="64" t="s">
        <v>28</v>
      </c>
      <c r="UAU29" s="64" t="s">
        <v>3125</v>
      </c>
      <c r="UAV29" s="64" t="s">
        <v>28</v>
      </c>
      <c r="UAW29" s="64" t="s">
        <v>3125</v>
      </c>
      <c r="UAX29" s="64" t="s">
        <v>28</v>
      </c>
      <c r="UAY29" s="64" t="s">
        <v>3125</v>
      </c>
      <c r="UAZ29" s="64" t="s">
        <v>28</v>
      </c>
      <c r="UBA29" s="64" t="s">
        <v>3125</v>
      </c>
      <c r="UBB29" s="64" t="s">
        <v>28</v>
      </c>
      <c r="UBC29" s="64" t="s">
        <v>3125</v>
      </c>
      <c r="UBD29" s="64" t="s">
        <v>28</v>
      </c>
      <c r="UBE29" s="64" t="s">
        <v>3125</v>
      </c>
      <c r="UBF29" s="64" t="s">
        <v>28</v>
      </c>
      <c r="UBG29" s="64" t="s">
        <v>3125</v>
      </c>
      <c r="UBH29" s="64" t="s">
        <v>28</v>
      </c>
      <c r="UBI29" s="64" t="s">
        <v>3125</v>
      </c>
      <c r="UBJ29" s="64" t="s">
        <v>28</v>
      </c>
      <c r="UBK29" s="64" t="s">
        <v>3125</v>
      </c>
      <c r="UBL29" s="64" t="s">
        <v>28</v>
      </c>
      <c r="UBM29" s="64" t="s">
        <v>3125</v>
      </c>
      <c r="UBN29" s="64" t="s">
        <v>28</v>
      </c>
      <c r="UBO29" s="64" t="s">
        <v>3125</v>
      </c>
      <c r="UBP29" s="64" t="s">
        <v>28</v>
      </c>
      <c r="UBQ29" s="64" t="s">
        <v>3125</v>
      </c>
      <c r="UBR29" s="64" t="s">
        <v>28</v>
      </c>
      <c r="UBS29" s="64" t="s">
        <v>3125</v>
      </c>
      <c r="UBT29" s="64" t="s">
        <v>28</v>
      </c>
      <c r="UBU29" s="64" t="s">
        <v>3125</v>
      </c>
      <c r="UBV29" s="64" t="s">
        <v>28</v>
      </c>
      <c r="UBW29" s="64" t="s">
        <v>3125</v>
      </c>
      <c r="UBX29" s="64" t="s">
        <v>28</v>
      </c>
      <c r="UBY29" s="64" t="s">
        <v>3125</v>
      </c>
      <c r="UBZ29" s="64" t="s">
        <v>28</v>
      </c>
      <c r="UCA29" s="64" t="s">
        <v>3125</v>
      </c>
      <c r="UCB29" s="64" t="s">
        <v>28</v>
      </c>
      <c r="UCC29" s="64" t="s">
        <v>3125</v>
      </c>
      <c r="UCD29" s="64" t="s">
        <v>28</v>
      </c>
      <c r="UCE29" s="64" t="s">
        <v>3125</v>
      </c>
      <c r="UCF29" s="64" t="s">
        <v>28</v>
      </c>
      <c r="UCG29" s="64" t="s">
        <v>3125</v>
      </c>
      <c r="UCH29" s="64" t="s">
        <v>28</v>
      </c>
      <c r="UCI29" s="64" t="s">
        <v>3125</v>
      </c>
      <c r="UCJ29" s="64" t="s">
        <v>28</v>
      </c>
      <c r="UCK29" s="64" t="s">
        <v>3125</v>
      </c>
      <c r="UCL29" s="64" t="s">
        <v>28</v>
      </c>
      <c r="UCM29" s="64" t="s">
        <v>3125</v>
      </c>
      <c r="UCN29" s="64" t="s">
        <v>28</v>
      </c>
      <c r="UCO29" s="64" t="s">
        <v>3125</v>
      </c>
      <c r="UCP29" s="64" t="s">
        <v>28</v>
      </c>
      <c r="UCQ29" s="64" t="s">
        <v>3125</v>
      </c>
      <c r="UCR29" s="64" t="s">
        <v>28</v>
      </c>
      <c r="UCS29" s="64" t="s">
        <v>3125</v>
      </c>
      <c r="UCT29" s="64" t="s">
        <v>28</v>
      </c>
      <c r="UCU29" s="64" t="s">
        <v>3125</v>
      </c>
      <c r="UCV29" s="64" t="s">
        <v>28</v>
      </c>
      <c r="UCW29" s="64" t="s">
        <v>3125</v>
      </c>
      <c r="UCX29" s="64" t="s">
        <v>28</v>
      </c>
      <c r="UCY29" s="64" t="s">
        <v>3125</v>
      </c>
      <c r="UCZ29" s="64" t="s">
        <v>28</v>
      </c>
      <c r="UDA29" s="64" t="s">
        <v>3125</v>
      </c>
      <c r="UDB29" s="64" t="s">
        <v>28</v>
      </c>
      <c r="UDC29" s="64" t="s">
        <v>3125</v>
      </c>
      <c r="UDD29" s="64" t="s">
        <v>28</v>
      </c>
      <c r="UDE29" s="64" t="s">
        <v>3125</v>
      </c>
      <c r="UDF29" s="64" t="s">
        <v>28</v>
      </c>
      <c r="UDG29" s="64" t="s">
        <v>3125</v>
      </c>
      <c r="UDH29" s="64" t="s">
        <v>28</v>
      </c>
      <c r="UDI29" s="64" t="s">
        <v>3125</v>
      </c>
      <c r="UDJ29" s="64" t="s">
        <v>28</v>
      </c>
      <c r="UDK29" s="64" t="s">
        <v>3125</v>
      </c>
      <c r="UDL29" s="64" t="s">
        <v>28</v>
      </c>
      <c r="UDM29" s="64" t="s">
        <v>3125</v>
      </c>
      <c r="UDN29" s="64" t="s">
        <v>28</v>
      </c>
      <c r="UDO29" s="64" t="s">
        <v>3125</v>
      </c>
      <c r="UDP29" s="64" t="s">
        <v>28</v>
      </c>
      <c r="UDQ29" s="64" t="s">
        <v>3125</v>
      </c>
      <c r="UDR29" s="64" t="s">
        <v>28</v>
      </c>
      <c r="UDS29" s="64" t="s">
        <v>3125</v>
      </c>
      <c r="UDT29" s="64" t="s">
        <v>28</v>
      </c>
      <c r="UDU29" s="64" t="s">
        <v>3125</v>
      </c>
      <c r="UDV29" s="64" t="s">
        <v>28</v>
      </c>
      <c r="UDW29" s="64" t="s">
        <v>3125</v>
      </c>
      <c r="UDX29" s="64" t="s">
        <v>28</v>
      </c>
      <c r="UDY29" s="64" t="s">
        <v>3125</v>
      </c>
      <c r="UDZ29" s="64" t="s">
        <v>28</v>
      </c>
      <c r="UEA29" s="64" t="s">
        <v>3125</v>
      </c>
      <c r="UEB29" s="64" t="s">
        <v>28</v>
      </c>
      <c r="UEC29" s="64" t="s">
        <v>3125</v>
      </c>
      <c r="UED29" s="64" t="s">
        <v>28</v>
      </c>
      <c r="UEE29" s="64" t="s">
        <v>3125</v>
      </c>
      <c r="UEF29" s="64" t="s">
        <v>28</v>
      </c>
      <c r="UEG29" s="64" t="s">
        <v>3125</v>
      </c>
      <c r="UEH29" s="64" t="s">
        <v>28</v>
      </c>
      <c r="UEI29" s="64" t="s">
        <v>3125</v>
      </c>
      <c r="UEJ29" s="64" t="s">
        <v>28</v>
      </c>
      <c r="UEK29" s="64" t="s">
        <v>3125</v>
      </c>
      <c r="UEL29" s="64" t="s">
        <v>28</v>
      </c>
      <c r="UEM29" s="64" t="s">
        <v>3125</v>
      </c>
      <c r="UEN29" s="64" t="s">
        <v>28</v>
      </c>
      <c r="UEO29" s="64" t="s">
        <v>3125</v>
      </c>
      <c r="UEP29" s="64" t="s">
        <v>28</v>
      </c>
      <c r="UEQ29" s="64" t="s">
        <v>3125</v>
      </c>
      <c r="UER29" s="64" t="s">
        <v>28</v>
      </c>
      <c r="UES29" s="64" t="s">
        <v>3125</v>
      </c>
      <c r="UET29" s="64" t="s">
        <v>28</v>
      </c>
      <c r="UEU29" s="64" t="s">
        <v>3125</v>
      </c>
      <c r="UEV29" s="64" t="s">
        <v>28</v>
      </c>
      <c r="UEW29" s="64" t="s">
        <v>3125</v>
      </c>
      <c r="UEX29" s="64" t="s">
        <v>28</v>
      </c>
      <c r="UEY29" s="64" t="s">
        <v>3125</v>
      </c>
      <c r="UEZ29" s="64" t="s">
        <v>28</v>
      </c>
      <c r="UFA29" s="64" t="s">
        <v>3125</v>
      </c>
      <c r="UFB29" s="64" t="s">
        <v>28</v>
      </c>
      <c r="UFC29" s="64" t="s">
        <v>3125</v>
      </c>
      <c r="UFD29" s="64" t="s">
        <v>28</v>
      </c>
      <c r="UFE29" s="64" t="s">
        <v>3125</v>
      </c>
      <c r="UFF29" s="64" t="s">
        <v>28</v>
      </c>
      <c r="UFG29" s="64" t="s">
        <v>3125</v>
      </c>
      <c r="UFH29" s="64" t="s">
        <v>28</v>
      </c>
      <c r="UFI29" s="64" t="s">
        <v>3125</v>
      </c>
      <c r="UFJ29" s="64" t="s">
        <v>28</v>
      </c>
      <c r="UFK29" s="64" t="s">
        <v>3125</v>
      </c>
      <c r="UFL29" s="64" t="s">
        <v>28</v>
      </c>
      <c r="UFM29" s="64" t="s">
        <v>3125</v>
      </c>
      <c r="UFN29" s="64" t="s">
        <v>28</v>
      </c>
      <c r="UFO29" s="64" t="s">
        <v>3125</v>
      </c>
      <c r="UFP29" s="64" t="s">
        <v>28</v>
      </c>
      <c r="UFQ29" s="64" t="s">
        <v>3125</v>
      </c>
      <c r="UFR29" s="64" t="s">
        <v>28</v>
      </c>
      <c r="UFS29" s="64" t="s">
        <v>3125</v>
      </c>
      <c r="UFT29" s="64" t="s">
        <v>28</v>
      </c>
      <c r="UFU29" s="64" t="s">
        <v>3125</v>
      </c>
      <c r="UFV29" s="64" t="s">
        <v>28</v>
      </c>
      <c r="UFW29" s="64" t="s">
        <v>3125</v>
      </c>
      <c r="UFX29" s="64" t="s">
        <v>28</v>
      </c>
      <c r="UFY29" s="64" t="s">
        <v>3125</v>
      </c>
      <c r="UFZ29" s="64" t="s">
        <v>28</v>
      </c>
      <c r="UGA29" s="64" t="s">
        <v>3125</v>
      </c>
      <c r="UGB29" s="64" t="s">
        <v>28</v>
      </c>
      <c r="UGC29" s="64" t="s">
        <v>3125</v>
      </c>
      <c r="UGD29" s="64" t="s">
        <v>28</v>
      </c>
      <c r="UGE29" s="64" t="s">
        <v>3125</v>
      </c>
      <c r="UGF29" s="64" t="s">
        <v>28</v>
      </c>
      <c r="UGG29" s="64" t="s">
        <v>3125</v>
      </c>
      <c r="UGH29" s="64" t="s">
        <v>28</v>
      </c>
      <c r="UGI29" s="64" t="s">
        <v>3125</v>
      </c>
      <c r="UGJ29" s="64" t="s">
        <v>28</v>
      </c>
      <c r="UGK29" s="64" t="s">
        <v>3125</v>
      </c>
      <c r="UGL29" s="64" t="s">
        <v>28</v>
      </c>
      <c r="UGM29" s="64" t="s">
        <v>3125</v>
      </c>
      <c r="UGN29" s="64" t="s">
        <v>28</v>
      </c>
      <c r="UGO29" s="64" t="s">
        <v>3125</v>
      </c>
      <c r="UGP29" s="64" t="s">
        <v>28</v>
      </c>
      <c r="UGQ29" s="64" t="s">
        <v>3125</v>
      </c>
      <c r="UGR29" s="64" t="s">
        <v>28</v>
      </c>
      <c r="UGS29" s="64" t="s">
        <v>3125</v>
      </c>
      <c r="UGT29" s="64" t="s">
        <v>28</v>
      </c>
      <c r="UGU29" s="64" t="s">
        <v>3125</v>
      </c>
      <c r="UGV29" s="64" t="s">
        <v>28</v>
      </c>
      <c r="UGW29" s="64" t="s">
        <v>3125</v>
      </c>
      <c r="UGX29" s="64" t="s">
        <v>28</v>
      </c>
      <c r="UGY29" s="64" t="s">
        <v>3125</v>
      </c>
      <c r="UGZ29" s="64" t="s">
        <v>28</v>
      </c>
      <c r="UHA29" s="64" t="s">
        <v>3125</v>
      </c>
      <c r="UHB29" s="64" t="s">
        <v>28</v>
      </c>
      <c r="UHC29" s="64" t="s">
        <v>3125</v>
      </c>
      <c r="UHD29" s="64" t="s">
        <v>28</v>
      </c>
      <c r="UHE29" s="64" t="s">
        <v>3125</v>
      </c>
      <c r="UHF29" s="64" t="s">
        <v>28</v>
      </c>
      <c r="UHG29" s="64" t="s">
        <v>3125</v>
      </c>
      <c r="UHH29" s="64" t="s">
        <v>28</v>
      </c>
      <c r="UHI29" s="64" t="s">
        <v>3125</v>
      </c>
      <c r="UHJ29" s="64" t="s">
        <v>28</v>
      </c>
      <c r="UHK29" s="64" t="s">
        <v>3125</v>
      </c>
      <c r="UHL29" s="64" t="s">
        <v>28</v>
      </c>
      <c r="UHM29" s="64" t="s">
        <v>3125</v>
      </c>
      <c r="UHN29" s="64" t="s">
        <v>28</v>
      </c>
      <c r="UHO29" s="64" t="s">
        <v>3125</v>
      </c>
      <c r="UHP29" s="64" t="s">
        <v>28</v>
      </c>
      <c r="UHQ29" s="64" t="s">
        <v>3125</v>
      </c>
      <c r="UHR29" s="64" t="s">
        <v>28</v>
      </c>
      <c r="UHS29" s="64" t="s">
        <v>3125</v>
      </c>
      <c r="UHT29" s="64" t="s">
        <v>28</v>
      </c>
      <c r="UHU29" s="64" t="s">
        <v>3125</v>
      </c>
      <c r="UHV29" s="64" t="s">
        <v>28</v>
      </c>
      <c r="UHW29" s="64" t="s">
        <v>3125</v>
      </c>
      <c r="UHX29" s="64" t="s">
        <v>28</v>
      </c>
      <c r="UHY29" s="64" t="s">
        <v>3125</v>
      </c>
      <c r="UHZ29" s="64" t="s">
        <v>28</v>
      </c>
      <c r="UIA29" s="64" t="s">
        <v>3125</v>
      </c>
      <c r="UIB29" s="64" t="s">
        <v>28</v>
      </c>
      <c r="UIC29" s="64" t="s">
        <v>3125</v>
      </c>
      <c r="UID29" s="64" t="s">
        <v>28</v>
      </c>
      <c r="UIE29" s="64" t="s">
        <v>3125</v>
      </c>
      <c r="UIF29" s="64" t="s">
        <v>28</v>
      </c>
      <c r="UIG29" s="64" t="s">
        <v>3125</v>
      </c>
      <c r="UIH29" s="64" t="s">
        <v>28</v>
      </c>
      <c r="UII29" s="64" t="s">
        <v>3125</v>
      </c>
      <c r="UIJ29" s="64" t="s">
        <v>28</v>
      </c>
      <c r="UIK29" s="64" t="s">
        <v>3125</v>
      </c>
      <c r="UIL29" s="64" t="s">
        <v>28</v>
      </c>
      <c r="UIM29" s="64" t="s">
        <v>3125</v>
      </c>
      <c r="UIN29" s="64" t="s">
        <v>28</v>
      </c>
      <c r="UIO29" s="64" t="s">
        <v>3125</v>
      </c>
      <c r="UIP29" s="64" t="s">
        <v>28</v>
      </c>
      <c r="UIQ29" s="64" t="s">
        <v>3125</v>
      </c>
      <c r="UIR29" s="64" t="s">
        <v>28</v>
      </c>
      <c r="UIS29" s="64" t="s">
        <v>3125</v>
      </c>
      <c r="UIT29" s="64" t="s">
        <v>28</v>
      </c>
      <c r="UIU29" s="64" t="s">
        <v>3125</v>
      </c>
      <c r="UIV29" s="64" t="s">
        <v>28</v>
      </c>
      <c r="UIW29" s="64" t="s">
        <v>3125</v>
      </c>
      <c r="UIX29" s="64" t="s">
        <v>28</v>
      </c>
      <c r="UIY29" s="64" t="s">
        <v>3125</v>
      </c>
      <c r="UIZ29" s="64" t="s">
        <v>28</v>
      </c>
      <c r="UJA29" s="64" t="s">
        <v>3125</v>
      </c>
      <c r="UJB29" s="64" t="s">
        <v>28</v>
      </c>
      <c r="UJC29" s="64" t="s">
        <v>3125</v>
      </c>
      <c r="UJD29" s="64" t="s">
        <v>28</v>
      </c>
      <c r="UJE29" s="64" t="s">
        <v>3125</v>
      </c>
      <c r="UJF29" s="64" t="s">
        <v>28</v>
      </c>
      <c r="UJG29" s="64" t="s">
        <v>3125</v>
      </c>
      <c r="UJH29" s="64" t="s">
        <v>28</v>
      </c>
      <c r="UJI29" s="64" t="s">
        <v>3125</v>
      </c>
      <c r="UJJ29" s="64" t="s">
        <v>28</v>
      </c>
      <c r="UJK29" s="64" t="s">
        <v>3125</v>
      </c>
      <c r="UJL29" s="64" t="s">
        <v>28</v>
      </c>
      <c r="UJM29" s="64" t="s">
        <v>3125</v>
      </c>
      <c r="UJN29" s="64" t="s">
        <v>28</v>
      </c>
      <c r="UJO29" s="64" t="s">
        <v>3125</v>
      </c>
      <c r="UJP29" s="64" t="s">
        <v>28</v>
      </c>
      <c r="UJQ29" s="64" t="s">
        <v>3125</v>
      </c>
      <c r="UJR29" s="64" t="s">
        <v>28</v>
      </c>
      <c r="UJS29" s="64" t="s">
        <v>3125</v>
      </c>
      <c r="UJT29" s="64" t="s">
        <v>28</v>
      </c>
      <c r="UJU29" s="64" t="s">
        <v>3125</v>
      </c>
      <c r="UJV29" s="64" t="s">
        <v>28</v>
      </c>
      <c r="UJW29" s="64" t="s">
        <v>3125</v>
      </c>
      <c r="UJX29" s="64" t="s">
        <v>28</v>
      </c>
      <c r="UJY29" s="64" t="s">
        <v>3125</v>
      </c>
      <c r="UJZ29" s="64" t="s">
        <v>28</v>
      </c>
      <c r="UKA29" s="64" t="s">
        <v>3125</v>
      </c>
      <c r="UKB29" s="64" t="s">
        <v>28</v>
      </c>
      <c r="UKC29" s="64" t="s">
        <v>3125</v>
      </c>
      <c r="UKD29" s="64" t="s">
        <v>28</v>
      </c>
      <c r="UKE29" s="64" t="s">
        <v>3125</v>
      </c>
      <c r="UKF29" s="64" t="s">
        <v>28</v>
      </c>
      <c r="UKG29" s="64" t="s">
        <v>3125</v>
      </c>
      <c r="UKH29" s="64" t="s">
        <v>28</v>
      </c>
      <c r="UKI29" s="64" t="s">
        <v>3125</v>
      </c>
      <c r="UKJ29" s="64" t="s">
        <v>28</v>
      </c>
      <c r="UKK29" s="64" t="s">
        <v>3125</v>
      </c>
      <c r="UKL29" s="64" t="s">
        <v>28</v>
      </c>
      <c r="UKM29" s="64" t="s">
        <v>3125</v>
      </c>
      <c r="UKN29" s="64" t="s">
        <v>28</v>
      </c>
      <c r="UKO29" s="64" t="s">
        <v>3125</v>
      </c>
      <c r="UKP29" s="64" t="s">
        <v>28</v>
      </c>
      <c r="UKQ29" s="64" t="s">
        <v>3125</v>
      </c>
      <c r="UKR29" s="64" t="s">
        <v>28</v>
      </c>
      <c r="UKS29" s="64" t="s">
        <v>3125</v>
      </c>
      <c r="UKT29" s="64" t="s">
        <v>28</v>
      </c>
      <c r="UKU29" s="64" t="s">
        <v>3125</v>
      </c>
      <c r="UKV29" s="64" t="s">
        <v>28</v>
      </c>
      <c r="UKW29" s="64" t="s">
        <v>3125</v>
      </c>
      <c r="UKX29" s="64" t="s">
        <v>28</v>
      </c>
      <c r="UKY29" s="64" t="s">
        <v>3125</v>
      </c>
      <c r="UKZ29" s="64" t="s">
        <v>28</v>
      </c>
      <c r="ULA29" s="64" t="s">
        <v>3125</v>
      </c>
      <c r="ULB29" s="64" t="s">
        <v>28</v>
      </c>
      <c r="ULC29" s="64" t="s">
        <v>3125</v>
      </c>
      <c r="ULD29" s="64" t="s">
        <v>28</v>
      </c>
      <c r="ULE29" s="64" t="s">
        <v>3125</v>
      </c>
      <c r="ULF29" s="64" t="s">
        <v>28</v>
      </c>
      <c r="ULG29" s="64" t="s">
        <v>3125</v>
      </c>
      <c r="ULH29" s="64" t="s">
        <v>28</v>
      </c>
      <c r="ULI29" s="64" t="s">
        <v>3125</v>
      </c>
      <c r="ULJ29" s="64" t="s">
        <v>28</v>
      </c>
      <c r="ULK29" s="64" t="s">
        <v>3125</v>
      </c>
      <c r="ULL29" s="64" t="s">
        <v>28</v>
      </c>
      <c r="ULM29" s="64" t="s">
        <v>3125</v>
      </c>
      <c r="ULN29" s="64" t="s">
        <v>28</v>
      </c>
      <c r="ULO29" s="64" t="s">
        <v>3125</v>
      </c>
      <c r="ULP29" s="64" t="s">
        <v>28</v>
      </c>
      <c r="ULQ29" s="64" t="s">
        <v>3125</v>
      </c>
      <c r="ULR29" s="64" t="s">
        <v>28</v>
      </c>
      <c r="ULS29" s="64" t="s">
        <v>3125</v>
      </c>
      <c r="ULT29" s="64" t="s">
        <v>28</v>
      </c>
      <c r="ULU29" s="64" t="s">
        <v>3125</v>
      </c>
      <c r="ULV29" s="64" t="s">
        <v>28</v>
      </c>
      <c r="ULW29" s="64" t="s">
        <v>3125</v>
      </c>
      <c r="ULX29" s="64" t="s">
        <v>28</v>
      </c>
      <c r="ULY29" s="64" t="s">
        <v>3125</v>
      </c>
      <c r="ULZ29" s="64" t="s">
        <v>28</v>
      </c>
      <c r="UMA29" s="64" t="s">
        <v>3125</v>
      </c>
      <c r="UMB29" s="64" t="s">
        <v>28</v>
      </c>
      <c r="UMC29" s="64" t="s">
        <v>3125</v>
      </c>
      <c r="UMD29" s="64" t="s">
        <v>28</v>
      </c>
      <c r="UME29" s="64" t="s">
        <v>3125</v>
      </c>
      <c r="UMF29" s="64" t="s">
        <v>28</v>
      </c>
      <c r="UMG29" s="64" t="s">
        <v>3125</v>
      </c>
      <c r="UMH29" s="64" t="s">
        <v>28</v>
      </c>
      <c r="UMI29" s="64" t="s">
        <v>3125</v>
      </c>
      <c r="UMJ29" s="64" t="s">
        <v>28</v>
      </c>
      <c r="UMK29" s="64" t="s">
        <v>3125</v>
      </c>
      <c r="UML29" s="64" t="s">
        <v>28</v>
      </c>
      <c r="UMM29" s="64" t="s">
        <v>3125</v>
      </c>
      <c r="UMN29" s="64" t="s">
        <v>28</v>
      </c>
      <c r="UMO29" s="64" t="s">
        <v>3125</v>
      </c>
      <c r="UMP29" s="64" t="s">
        <v>28</v>
      </c>
      <c r="UMQ29" s="64" t="s">
        <v>3125</v>
      </c>
      <c r="UMR29" s="64" t="s">
        <v>28</v>
      </c>
      <c r="UMS29" s="64" t="s">
        <v>3125</v>
      </c>
      <c r="UMT29" s="64" t="s">
        <v>28</v>
      </c>
      <c r="UMU29" s="64" t="s">
        <v>3125</v>
      </c>
      <c r="UMV29" s="64" t="s">
        <v>28</v>
      </c>
      <c r="UMW29" s="64" t="s">
        <v>3125</v>
      </c>
      <c r="UMX29" s="64" t="s">
        <v>28</v>
      </c>
      <c r="UMY29" s="64" t="s">
        <v>3125</v>
      </c>
      <c r="UMZ29" s="64" t="s">
        <v>28</v>
      </c>
      <c r="UNA29" s="64" t="s">
        <v>3125</v>
      </c>
      <c r="UNB29" s="64" t="s">
        <v>28</v>
      </c>
      <c r="UNC29" s="64" t="s">
        <v>3125</v>
      </c>
      <c r="UND29" s="64" t="s">
        <v>28</v>
      </c>
      <c r="UNE29" s="64" t="s">
        <v>3125</v>
      </c>
      <c r="UNF29" s="64" t="s">
        <v>28</v>
      </c>
      <c r="UNG29" s="64" t="s">
        <v>3125</v>
      </c>
      <c r="UNH29" s="64" t="s">
        <v>28</v>
      </c>
      <c r="UNI29" s="64" t="s">
        <v>3125</v>
      </c>
      <c r="UNJ29" s="64" t="s">
        <v>28</v>
      </c>
      <c r="UNK29" s="64" t="s">
        <v>3125</v>
      </c>
      <c r="UNL29" s="64" t="s">
        <v>28</v>
      </c>
      <c r="UNM29" s="64" t="s">
        <v>3125</v>
      </c>
      <c r="UNN29" s="64" t="s">
        <v>28</v>
      </c>
      <c r="UNO29" s="64" t="s">
        <v>3125</v>
      </c>
      <c r="UNP29" s="64" t="s">
        <v>28</v>
      </c>
      <c r="UNQ29" s="64" t="s">
        <v>3125</v>
      </c>
      <c r="UNR29" s="64" t="s">
        <v>28</v>
      </c>
      <c r="UNS29" s="64" t="s">
        <v>3125</v>
      </c>
      <c r="UNT29" s="64" t="s">
        <v>28</v>
      </c>
      <c r="UNU29" s="64" t="s">
        <v>3125</v>
      </c>
      <c r="UNV29" s="64" t="s">
        <v>28</v>
      </c>
      <c r="UNW29" s="64" t="s">
        <v>3125</v>
      </c>
      <c r="UNX29" s="64" t="s">
        <v>28</v>
      </c>
      <c r="UNY29" s="64" t="s">
        <v>3125</v>
      </c>
      <c r="UNZ29" s="64" t="s">
        <v>28</v>
      </c>
      <c r="UOA29" s="64" t="s">
        <v>3125</v>
      </c>
      <c r="UOB29" s="64" t="s">
        <v>28</v>
      </c>
      <c r="UOC29" s="64" t="s">
        <v>3125</v>
      </c>
      <c r="UOD29" s="64" t="s">
        <v>28</v>
      </c>
      <c r="UOE29" s="64" t="s">
        <v>3125</v>
      </c>
      <c r="UOF29" s="64" t="s">
        <v>28</v>
      </c>
      <c r="UOG29" s="64" t="s">
        <v>3125</v>
      </c>
      <c r="UOH29" s="64" t="s">
        <v>28</v>
      </c>
      <c r="UOI29" s="64" t="s">
        <v>3125</v>
      </c>
      <c r="UOJ29" s="64" t="s">
        <v>28</v>
      </c>
      <c r="UOK29" s="64" t="s">
        <v>3125</v>
      </c>
      <c r="UOL29" s="64" t="s">
        <v>28</v>
      </c>
      <c r="UOM29" s="64" t="s">
        <v>3125</v>
      </c>
      <c r="UON29" s="64" t="s">
        <v>28</v>
      </c>
      <c r="UOO29" s="64" t="s">
        <v>3125</v>
      </c>
      <c r="UOP29" s="64" t="s">
        <v>28</v>
      </c>
      <c r="UOQ29" s="64" t="s">
        <v>3125</v>
      </c>
      <c r="UOR29" s="64" t="s">
        <v>28</v>
      </c>
      <c r="UOS29" s="64" t="s">
        <v>3125</v>
      </c>
      <c r="UOT29" s="64" t="s">
        <v>28</v>
      </c>
      <c r="UOU29" s="64" t="s">
        <v>3125</v>
      </c>
      <c r="UOV29" s="64" t="s">
        <v>28</v>
      </c>
      <c r="UOW29" s="64" t="s">
        <v>3125</v>
      </c>
      <c r="UOX29" s="64" t="s">
        <v>28</v>
      </c>
      <c r="UOY29" s="64" t="s">
        <v>3125</v>
      </c>
      <c r="UOZ29" s="64" t="s">
        <v>28</v>
      </c>
      <c r="UPA29" s="64" t="s">
        <v>3125</v>
      </c>
      <c r="UPB29" s="64" t="s">
        <v>28</v>
      </c>
      <c r="UPC29" s="64" t="s">
        <v>3125</v>
      </c>
      <c r="UPD29" s="64" t="s">
        <v>28</v>
      </c>
      <c r="UPE29" s="64" t="s">
        <v>3125</v>
      </c>
      <c r="UPF29" s="64" t="s">
        <v>28</v>
      </c>
      <c r="UPG29" s="64" t="s">
        <v>3125</v>
      </c>
      <c r="UPH29" s="64" t="s">
        <v>28</v>
      </c>
      <c r="UPI29" s="64" t="s">
        <v>3125</v>
      </c>
      <c r="UPJ29" s="64" t="s">
        <v>28</v>
      </c>
      <c r="UPK29" s="64" t="s">
        <v>3125</v>
      </c>
      <c r="UPL29" s="64" t="s">
        <v>28</v>
      </c>
      <c r="UPM29" s="64" t="s">
        <v>3125</v>
      </c>
      <c r="UPN29" s="64" t="s">
        <v>28</v>
      </c>
      <c r="UPO29" s="64" t="s">
        <v>3125</v>
      </c>
      <c r="UPP29" s="64" t="s">
        <v>28</v>
      </c>
      <c r="UPQ29" s="64" t="s">
        <v>3125</v>
      </c>
      <c r="UPR29" s="64" t="s">
        <v>28</v>
      </c>
      <c r="UPS29" s="64" t="s">
        <v>3125</v>
      </c>
      <c r="UPT29" s="64" t="s">
        <v>28</v>
      </c>
      <c r="UPU29" s="64" t="s">
        <v>3125</v>
      </c>
      <c r="UPV29" s="64" t="s">
        <v>28</v>
      </c>
      <c r="UPW29" s="64" t="s">
        <v>3125</v>
      </c>
      <c r="UPX29" s="64" t="s">
        <v>28</v>
      </c>
      <c r="UPY29" s="64" t="s">
        <v>3125</v>
      </c>
      <c r="UPZ29" s="64" t="s">
        <v>28</v>
      </c>
      <c r="UQA29" s="64" t="s">
        <v>3125</v>
      </c>
      <c r="UQB29" s="64" t="s">
        <v>28</v>
      </c>
      <c r="UQC29" s="64" t="s">
        <v>3125</v>
      </c>
      <c r="UQD29" s="64" t="s">
        <v>28</v>
      </c>
      <c r="UQE29" s="64" t="s">
        <v>3125</v>
      </c>
      <c r="UQF29" s="64" t="s">
        <v>28</v>
      </c>
      <c r="UQG29" s="64" t="s">
        <v>3125</v>
      </c>
      <c r="UQH29" s="64" t="s">
        <v>28</v>
      </c>
      <c r="UQI29" s="64" t="s">
        <v>3125</v>
      </c>
      <c r="UQJ29" s="64" t="s">
        <v>28</v>
      </c>
      <c r="UQK29" s="64" t="s">
        <v>3125</v>
      </c>
      <c r="UQL29" s="64" t="s">
        <v>28</v>
      </c>
      <c r="UQM29" s="64" t="s">
        <v>3125</v>
      </c>
      <c r="UQN29" s="64" t="s">
        <v>28</v>
      </c>
      <c r="UQO29" s="64" t="s">
        <v>3125</v>
      </c>
      <c r="UQP29" s="64" t="s">
        <v>28</v>
      </c>
      <c r="UQQ29" s="64" t="s">
        <v>3125</v>
      </c>
      <c r="UQR29" s="64" t="s">
        <v>28</v>
      </c>
      <c r="UQS29" s="64" t="s">
        <v>3125</v>
      </c>
      <c r="UQT29" s="64" t="s">
        <v>28</v>
      </c>
      <c r="UQU29" s="64" t="s">
        <v>3125</v>
      </c>
      <c r="UQV29" s="64" t="s">
        <v>28</v>
      </c>
      <c r="UQW29" s="64" t="s">
        <v>3125</v>
      </c>
      <c r="UQX29" s="64" t="s">
        <v>28</v>
      </c>
      <c r="UQY29" s="64" t="s">
        <v>3125</v>
      </c>
      <c r="UQZ29" s="64" t="s">
        <v>28</v>
      </c>
      <c r="URA29" s="64" t="s">
        <v>3125</v>
      </c>
      <c r="URB29" s="64" t="s">
        <v>28</v>
      </c>
      <c r="URC29" s="64" t="s">
        <v>3125</v>
      </c>
      <c r="URD29" s="64" t="s">
        <v>28</v>
      </c>
      <c r="URE29" s="64" t="s">
        <v>3125</v>
      </c>
      <c r="URF29" s="64" t="s">
        <v>28</v>
      </c>
      <c r="URG29" s="64" t="s">
        <v>3125</v>
      </c>
      <c r="URH29" s="64" t="s">
        <v>28</v>
      </c>
      <c r="URI29" s="64" t="s">
        <v>3125</v>
      </c>
      <c r="URJ29" s="64" t="s">
        <v>28</v>
      </c>
      <c r="URK29" s="64" t="s">
        <v>3125</v>
      </c>
      <c r="URL29" s="64" t="s">
        <v>28</v>
      </c>
      <c r="URM29" s="64" t="s">
        <v>3125</v>
      </c>
      <c r="URN29" s="64" t="s">
        <v>28</v>
      </c>
      <c r="URO29" s="64" t="s">
        <v>3125</v>
      </c>
      <c r="URP29" s="64" t="s">
        <v>28</v>
      </c>
      <c r="URQ29" s="64" t="s">
        <v>3125</v>
      </c>
      <c r="URR29" s="64" t="s">
        <v>28</v>
      </c>
      <c r="URS29" s="64" t="s">
        <v>3125</v>
      </c>
      <c r="URT29" s="64" t="s">
        <v>28</v>
      </c>
      <c r="URU29" s="64" t="s">
        <v>3125</v>
      </c>
      <c r="URV29" s="64" t="s">
        <v>28</v>
      </c>
      <c r="URW29" s="64" t="s">
        <v>3125</v>
      </c>
      <c r="URX29" s="64" t="s">
        <v>28</v>
      </c>
      <c r="URY29" s="64" t="s">
        <v>3125</v>
      </c>
      <c r="URZ29" s="64" t="s">
        <v>28</v>
      </c>
      <c r="USA29" s="64" t="s">
        <v>3125</v>
      </c>
      <c r="USB29" s="64" t="s">
        <v>28</v>
      </c>
      <c r="USC29" s="64" t="s">
        <v>3125</v>
      </c>
      <c r="USD29" s="64" t="s">
        <v>28</v>
      </c>
      <c r="USE29" s="64" t="s">
        <v>3125</v>
      </c>
      <c r="USF29" s="64" t="s">
        <v>28</v>
      </c>
      <c r="USG29" s="64" t="s">
        <v>3125</v>
      </c>
      <c r="USH29" s="64" t="s">
        <v>28</v>
      </c>
      <c r="USI29" s="64" t="s">
        <v>3125</v>
      </c>
      <c r="USJ29" s="64" t="s">
        <v>28</v>
      </c>
      <c r="USK29" s="64" t="s">
        <v>3125</v>
      </c>
      <c r="USL29" s="64" t="s">
        <v>28</v>
      </c>
      <c r="USM29" s="64" t="s">
        <v>3125</v>
      </c>
      <c r="USN29" s="64" t="s">
        <v>28</v>
      </c>
      <c r="USO29" s="64" t="s">
        <v>3125</v>
      </c>
      <c r="USP29" s="64" t="s">
        <v>28</v>
      </c>
      <c r="USQ29" s="64" t="s">
        <v>3125</v>
      </c>
      <c r="USR29" s="64" t="s">
        <v>28</v>
      </c>
      <c r="USS29" s="64" t="s">
        <v>3125</v>
      </c>
      <c r="UST29" s="64" t="s">
        <v>28</v>
      </c>
      <c r="USU29" s="64" t="s">
        <v>3125</v>
      </c>
      <c r="USV29" s="64" t="s">
        <v>28</v>
      </c>
      <c r="USW29" s="64" t="s">
        <v>3125</v>
      </c>
      <c r="USX29" s="64" t="s">
        <v>28</v>
      </c>
      <c r="USY29" s="64" t="s">
        <v>3125</v>
      </c>
      <c r="USZ29" s="64" t="s">
        <v>28</v>
      </c>
      <c r="UTA29" s="64" t="s">
        <v>3125</v>
      </c>
      <c r="UTB29" s="64" t="s">
        <v>28</v>
      </c>
      <c r="UTC29" s="64" t="s">
        <v>3125</v>
      </c>
      <c r="UTD29" s="64" t="s">
        <v>28</v>
      </c>
      <c r="UTE29" s="64" t="s">
        <v>3125</v>
      </c>
      <c r="UTF29" s="64" t="s">
        <v>28</v>
      </c>
      <c r="UTG29" s="64" t="s">
        <v>3125</v>
      </c>
      <c r="UTH29" s="64" t="s">
        <v>28</v>
      </c>
      <c r="UTI29" s="64" t="s">
        <v>3125</v>
      </c>
      <c r="UTJ29" s="64" t="s">
        <v>28</v>
      </c>
      <c r="UTK29" s="64" t="s">
        <v>3125</v>
      </c>
      <c r="UTL29" s="64" t="s">
        <v>28</v>
      </c>
      <c r="UTM29" s="64" t="s">
        <v>3125</v>
      </c>
      <c r="UTN29" s="64" t="s">
        <v>28</v>
      </c>
      <c r="UTO29" s="64" t="s">
        <v>3125</v>
      </c>
      <c r="UTP29" s="64" t="s">
        <v>28</v>
      </c>
      <c r="UTQ29" s="64" t="s">
        <v>3125</v>
      </c>
      <c r="UTR29" s="64" t="s">
        <v>28</v>
      </c>
      <c r="UTS29" s="64" t="s">
        <v>3125</v>
      </c>
      <c r="UTT29" s="64" t="s">
        <v>28</v>
      </c>
      <c r="UTU29" s="64" t="s">
        <v>3125</v>
      </c>
      <c r="UTV29" s="64" t="s">
        <v>28</v>
      </c>
      <c r="UTW29" s="64" t="s">
        <v>3125</v>
      </c>
      <c r="UTX29" s="64" t="s">
        <v>28</v>
      </c>
      <c r="UTY29" s="64" t="s">
        <v>3125</v>
      </c>
      <c r="UTZ29" s="64" t="s">
        <v>28</v>
      </c>
      <c r="UUA29" s="64" t="s">
        <v>3125</v>
      </c>
      <c r="UUB29" s="64" t="s">
        <v>28</v>
      </c>
      <c r="UUC29" s="64" t="s">
        <v>3125</v>
      </c>
      <c r="UUD29" s="64" t="s">
        <v>28</v>
      </c>
      <c r="UUE29" s="64" t="s">
        <v>3125</v>
      </c>
      <c r="UUF29" s="64" t="s">
        <v>28</v>
      </c>
      <c r="UUG29" s="64" t="s">
        <v>3125</v>
      </c>
      <c r="UUH29" s="64" t="s">
        <v>28</v>
      </c>
      <c r="UUI29" s="64" t="s">
        <v>3125</v>
      </c>
      <c r="UUJ29" s="64" t="s">
        <v>28</v>
      </c>
      <c r="UUK29" s="64" t="s">
        <v>3125</v>
      </c>
      <c r="UUL29" s="64" t="s">
        <v>28</v>
      </c>
      <c r="UUM29" s="64" t="s">
        <v>3125</v>
      </c>
      <c r="UUN29" s="64" t="s">
        <v>28</v>
      </c>
      <c r="UUO29" s="64" t="s">
        <v>3125</v>
      </c>
      <c r="UUP29" s="64" t="s">
        <v>28</v>
      </c>
      <c r="UUQ29" s="64" t="s">
        <v>3125</v>
      </c>
      <c r="UUR29" s="64" t="s">
        <v>28</v>
      </c>
      <c r="UUS29" s="64" t="s">
        <v>3125</v>
      </c>
      <c r="UUT29" s="64" t="s">
        <v>28</v>
      </c>
      <c r="UUU29" s="64" t="s">
        <v>3125</v>
      </c>
      <c r="UUV29" s="64" t="s">
        <v>28</v>
      </c>
      <c r="UUW29" s="64" t="s">
        <v>3125</v>
      </c>
      <c r="UUX29" s="64" t="s">
        <v>28</v>
      </c>
      <c r="UUY29" s="64" t="s">
        <v>3125</v>
      </c>
      <c r="UUZ29" s="64" t="s">
        <v>28</v>
      </c>
      <c r="UVA29" s="64" t="s">
        <v>3125</v>
      </c>
      <c r="UVB29" s="64" t="s">
        <v>28</v>
      </c>
      <c r="UVC29" s="64" t="s">
        <v>3125</v>
      </c>
      <c r="UVD29" s="64" t="s">
        <v>28</v>
      </c>
      <c r="UVE29" s="64" t="s">
        <v>3125</v>
      </c>
      <c r="UVF29" s="64" t="s">
        <v>28</v>
      </c>
      <c r="UVG29" s="64" t="s">
        <v>3125</v>
      </c>
      <c r="UVH29" s="64" t="s">
        <v>28</v>
      </c>
      <c r="UVI29" s="64" t="s">
        <v>3125</v>
      </c>
      <c r="UVJ29" s="64" t="s">
        <v>28</v>
      </c>
      <c r="UVK29" s="64" t="s">
        <v>3125</v>
      </c>
      <c r="UVL29" s="64" t="s">
        <v>28</v>
      </c>
      <c r="UVM29" s="64" t="s">
        <v>3125</v>
      </c>
      <c r="UVN29" s="64" t="s">
        <v>28</v>
      </c>
      <c r="UVO29" s="64" t="s">
        <v>3125</v>
      </c>
      <c r="UVP29" s="64" t="s">
        <v>28</v>
      </c>
      <c r="UVQ29" s="64" t="s">
        <v>3125</v>
      </c>
      <c r="UVR29" s="64" t="s">
        <v>28</v>
      </c>
      <c r="UVS29" s="64" t="s">
        <v>3125</v>
      </c>
      <c r="UVT29" s="64" t="s">
        <v>28</v>
      </c>
      <c r="UVU29" s="64" t="s">
        <v>3125</v>
      </c>
      <c r="UVV29" s="64" t="s">
        <v>28</v>
      </c>
      <c r="UVW29" s="64" t="s">
        <v>3125</v>
      </c>
      <c r="UVX29" s="64" t="s">
        <v>28</v>
      </c>
      <c r="UVY29" s="64" t="s">
        <v>3125</v>
      </c>
      <c r="UVZ29" s="64" t="s">
        <v>28</v>
      </c>
      <c r="UWA29" s="64" t="s">
        <v>3125</v>
      </c>
      <c r="UWB29" s="64" t="s">
        <v>28</v>
      </c>
      <c r="UWC29" s="64" t="s">
        <v>3125</v>
      </c>
      <c r="UWD29" s="64" t="s">
        <v>28</v>
      </c>
      <c r="UWE29" s="64" t="s">
        <v>3125</v>
      </c>
      <c r="UWF29" s="64" t="s">
        <v>28</v>
      </c>
      <c r="UWG29" s="64" t="s">
        <v>3125</v>
      </c>
      <c r="UWH29" s="64" t="s">
        <v>28</v>
      </c>
      <c r="UWI29" s="64" t="s">
        <v>3125</v>
      </c>
      <c r="UWJ29" s="64" t="s">
        <v>28</v>
      </c>
      <c r="UWK29" s="64" t="s">
        <v>3125</v>
      </c>
      <c r="UWL29" s="64" t="s">
        <v>28</v>
      </c>
      <c r="UWM29" s="64" t="s">
        <v>3125</v>
      </c>
      <c r="UWN29" s="64" t="s">
        <v>28</v>
      </c>
      <c r="UWO29" s="64" t="s">
        <v>3125</v>
      </c>
      <c r="UWP29" s="64" t="s">
        <v>28</v>
      </c>
      <c r="UWQ29" s="64" t="s">
        <v>3125</v>
      </c>
      <c r="UWR29" s="64" t="s">
        <v>28</v>
      </c>
      <c r="UWS29" s="64" t="s">
        <v>3125</v>
      </c>
      <c r="UWT29" s="64" t="s">
        <v>28</v>
      </c>
      <c r="UWU29" s="64" t="s">
        <v>3125</v>
      </c>
      <c r="UWV29" s="64" t="s">
        <v>28</v>
      </c>
      <c r="UWW29" s="64" t="s">
        <v>3125</v>
      </c>
      <c r="UWX29" s="64" t="s">
        <v>28</v>
      </c>
      <c r="UWY29" s="64" t="s">
        <v>3125</v>
      </c>
      <c r="UWZ29" s="64" t="s">
        <v>28</v>
      </c>
      <c r="UXA29" s="64" t="s">
        <v>3125</v>
      </c>
      <c r="UXB29" s="64" t="s">
        <v>28</v>
      </c>
      <c r="UXC29" s="64" t="s">
        <v>3125</v>
      </c>
      <c r="UXD29" s="64" t="s">
        <v>28</v>
      </c>
      <c r="UXE29" s="64" t="s">
        <v>3125</v>
      </c>
      <c r="UXF29" s="64" t="s">
        <v>28</v>
      </c>
      <c r="UXG29" s="64" t="s">
        <v>3125</v>
      </c>
      <c r="UXH29" s="64" t="s">
        <v>28</v>
      </c>
      <c r="UXI29" s="64" t="s">
        <v>3125</v>
      </c>
      <c r="UXJ29" s="64" t="s">
        <v>28</v>
      </c>
      <c r="UXK29" s="64" t="s">
        <v>3125</v>
      </c>
      <c r="UXL29" s="64" t="s">
        <v>28</v>
      </c>
      <c r="UXM29" s="64" t="s">
        <v>3125</v>
      </c>
      <c r="UXN29" s="64" t="s">
        <v>28</v>
      </c>
      <c r="UXO29" s="64" t="s">
        <v>3125</v>
      </c>
      <c r="UXP29" s="64" t="s">
        <v>28</v>
      </c>
      <c r="UXQ29" s="64" t="s">
        <v>3125</v>
      </c>
      <c r="UXR29" s="64" t="s">
        <v>28</v>
      </c>
      <c r="UXS29" s="64" t="s">
        <v>3125</v>
      </c>
      <c r="UXT29" s="64" t="s">
        <v>28</v>
      </c>
      <c r="UXU29" s="64" t="s">
        <v>3125</v>
      </c>
      <c r="UXV29" s="64" t="s">
        <v>28</v>
      </c>
      <c r="UXW29" s="64" t="s">
        <v>3125</v>
      </c>
      <c r="UXX29" s="64" t="s">
        <v>28</v>
      </c>
      <c r="UXY29" s="64" t="s">
        <v>3125</v>
      </c>
      <c r="UXZ29" s="64" t="s">
        <v>28</v>
      </c>
      <c r="UYA29" s="64" t="s">
        <v>3125</v>
      </c>
      <c r="UYB29" s="64" t="s">
        <v>28</v>
      </c>
      <c r="UYC29" s="64" t="s">
        <v>3125</v>
      </c>
      <c r="UYD29" s="64" t="s">
        <v>28</v>
      </c>
      <c r="UYE29" s="64" t="s">
        <v>3125</v>
      </c>
      <c r="UYF29" s="64" t="s">
        <v>28</v>
      </c>
      <c r="UYG29" s="64" t="s">
        <v>3125</v>
      </c>
      <c r="UYH29" s="64" t="s">
        <v>28</v>
      </c>
      <c r="UYI29" s="64" t="s">
        <v>3125</v>
      </c>
      <c r="UYJ29" s="64" t="s">
        <v>28</v>
      </c>
      <c r="UYK29" s="64" t="s">
        <v>3125</v>
      </c>
      <c r="UYL29" s="64" t="s">
        <v>28</v>
      </c>
      <c r="UYM29" s="64" t="s">
        <v>3125</v>
      </c>
      <c r="UYN29" s="64" t="s">
        <v>28</v>
      </c>
      <c r="UYO29" s="64" t="s">
        <v>3125</v>
      </c>
      <c r="UYP29" s="64" t="s">
        <v>28</v>
      </c>
      <c r="UYQ29" s="64" t="s">
        <v>3125</v>
      </c>
      <c r="UYR29" s="64" t="s">
        <v>28</v>
      </c>
      <c r="UYS29" s="64" t="s">
        <v>3125</v>
      </c>
      <c r="UYT29" s="64" t="s">
        <v>28</v>
      </c>
      <c r="UYU29" s="64" t="s">
        <v>3125</v>
      </c>
      <c r="UYV29" s="64" t="s">
        <v>28</v>
      </c>
      <c r="UYW29" s="64" t="s">
        <v>3125</v>
      </c>
      <c r="UYX29" s="64" t="s">
        <v>28</v>
      </c>
      <c r="UYY29" s="64" t="s">
        <v>3125</v>
      </c>
      <c r="UYZ29" s="64" t="s">
        <v>28</v>
      </c>
      <c r="UZA29" s="64" t="s">
        <v>3125</v>
      </c>
      <c r="UZB29" s="64" t="s">
        <v>28</v>
      </c>
      <c r="UZC29" s="64" t="s">
        <v>3125</v>
      </c>
      <c r="UZD29" s="64" t="s">
        <v>28</v>
      </c>
      <c r="UZE29" s="64" t="s">
        <v>3125</v>
      </c>
      <c r="UZF29" s="64" t="s">
        <v>28</v>
      </c>
      <c r="UZG29" s="64" t="s">
        <v>3125</v>
      </c>
      <c r="UZH29" s="64" t="s">
        <v>28</v>
      </c>
      <c r="UZI29" s="64" t="s">
        <v>3125</v>
      </c>
      <c r="UZJ29" s="64" t="s">
        <v>28</v>
      </c>
      <c r="UZK29" s="64" t="s">
        <v>3125</v>
      </c>
      <c r="UZL29" s="64" t="s">
        <v>28</v>
      </c>
      <c r="UZM29" s="64" t="s">
        <v>3125</v>
      </c>
      <c r="UZN29" s="64" t="s">
        <v>28</v>
      </c>
      <c r="UZO29" s="64" t="s">
        <v>3125</v>
      </c>
      <c r="UZP29" s="64" t="s">
        <v>28</v>
      </c>
      <c r="UZQ29" s="64" t="s">
        <v>3125</v>
      </c>
      <c r="UZR29" s="64" t="s">
        <v>28</v>
      </c>
      <c r="UZS29" s="64" t="s">
        <v>3125</v>
      </c>
      <c r="UZT29" s="64" t="s">
        <v>28</v>
      </c>
      <c r="UZU29" s="64" t="s">
        <v>3125</v>
      </c>
      <c r="UZV29" s="64" t="s">
        <v>28</v>
      </c>
      <c r="UZW29" s="64" t="s">
        <v>3125</v>
      </c>
      <c r="UZX29" s="64" t="s">
        <v>28</v>
      </c>
      <c r="UZY29" s="64" t="s">
        <v>3125</v>
      </c>
      <c r="UZZ29" s="64" t="s">
        <v>28</v>
      </c>
      <c r="VAA29" s="64" t="s">
        <v>3125</v>
      </c>
      <c r="VAB29" s="64" t="s">
        <v>28</v>
      </c>
      <c r="VAC29" s="64" t="s">
        <v>3125</v>
      </c>
      <c r="VAD29" s="64" t="s">
        <v>28</v>
      </c>
      <c r="VAE29" s="64" t="s">
        <v>3125</v>
      </c>
      <c r="VAF29" s="64" t="s">
        <v>28</v>
      </c>
      <c r="VAG29" s="64" t="s">
        <v>3125</v>
      </c>
      <c r="VAH29" s="64" t="s">
        <v>28</v>
      </c>
      <c r="VAI29" s="64" t="s">
        <v>3125</v>
      </c>
      <c r="VAJ29" s="64" t="s">
        <v>28</v>
      </c>
      <c r="VAK29" s="64" t="s">
        <v>3125</v>
      </c>
      <c r="VAL29" s="64" t="s">
        <v>28</v>
      </c>
      <c r="VAM29" s="64" t="s">
        <v>3125</v>
      </c>
      <c r="VAN29" s="64" t="s">
        <v>28</v>
      </c>
      <c r="VAO29" s="64" t="s">
        <v>3125</v>
      </c>
      <c r="VAP29" s="64" t="s">
        <v>28</v>
      </c>
      <c r="VAQ29" s="64" t="s">
        <v>3125</v>
      </c>
      <c r="VAR29" s="64" t="s">
        <v>28</v>
      </c>
      <c r="VAS29" s="64" t="s">
        <v>3125</v>
      </c>
      <c r="VAT29" s="64" t="s">
        <v>28</v>
      </c>
      <c r="VAU29" s="64" t="s">
        <v>3125</v>
      </c>
      <c r="VAV29" s="64" t="s">
        <v>28</v>
      </c>
      <c r="VAW29" s="64" t="s">
        <v>3125</v>
      </c>
      <c r="VAX29" s="64" t="s">
        <v>28</v>
      </c>
      <c r="VAY29" s="64" t="s">
        <v>3125</v>
      </c>
      <c r="VAZ29" s="64" t="s">
        <v>28</v>
      </c>
      <c r="VBA29" s="64" t="s">
        <v>3125</v>
      </c>
      <c r="VBB29" s="64" t="s">
        <v>28</v>
      </c>
      <c r="VBC29" s="64" t="s">
        <v>3125</v>
      </c>
      <c r="VBD29" s="64" t="s">
        <v>28</v>
      </c>
      <c r="VBE29" s="64" t="s">
        <v>3125</v>
      </c>
      <c r="VBF29" s="64" t="s">
        <v>28</v>
      </c>
      <c r="VBG29" s="64" t="s">
        <v>3125</v>
      </c>
      <c r="VBH29" s="64" t="s">
        <v>28</v>
      </c>
      <c r="VBI29" s="64" t="s">
        <v>3125</v>
      </c>
      <c r="VBJ29" s="64" t="s">
        <v>28</v>
      </c>
      <c r="VBK29" s="64" t="s">
        <v>3125</v>
      </c>
      <c r="VBL29" s="64" t="s">
        <v>28</v>
      </c>
      <c r="VBM29" s="64" t="s">
        <v>3125</v>
      </c>
      <c r="VBN29" s="64" t="s">
        <v>28</v>
      </c>
      <c r="VBO29" s="64" t="s">
        <v>3125</v>
      </c>
      <c r="VBP29" s="64" t="s">
        <v>28</v>
      </c>
      <c r="VBQ29" s="64" t="s">
        <v>3125</v>
      </c>
      <c r="VBR29" s="64" t="s">
        <v>28</v>
      </c>
      <c r="VBS29" s="64" t="s">
        <v>3125</v>
      </c>
      <c r="VBT29" s="64" t="s">
        <v>28</v>
      </c>
      <c r="VBU29" s="64" t="s">
        <v>3125</v>
      </c>
      <c r="VBV29" s="64" t="s">
        <v>28</v>
      </c>
      <c r="VBW29" s="64" t="s">
        <v>3125</v>
      </c>
      <c r="VBX29" s="64" t="s">
        <v>28</v>
      </c>
      <c r="VBY29" s="64" t="s">
        <v>3125</v>
      </c>
      <c r="VBZ29" s="64" t="s">
        <v>28</v>
      </c>
      <c r="VCA29" s="64" t="s">
        <v>3125</v>
      </c>
      <c r="VCB29" s="64" t="s">
        <v>28</v>
      </c>
      <c r="VCC29" s="64" t="s">
        <v>3125</v>
      </c>
      <c r="VCD29" s="64" t="s">
        <v>28</v>
      </c>
      <c r="VCE29" s="64" t="s">
        <v>3125</v>
      </c>
      <c r="VCF29" s="64" t="s">
        <v>28</v>
      </c>
      <c r="VCG29" s="64" t="s">
        <v>3125</v>
      </c>
      <c r="VCH29" s="64" t="s">
        <v>28</v>
      </c>
      <c r="VCI29" s="64" t="s">
        <v>3125</v>
      </c>
      <c r="VCJ29" s="64" t="s">
        <v>28</v>
      </c>
      <c r="VCK29" s="64" t="s">
        <v>3125</v>
      </c>
      <c r="VCL29" s="64" t="s">
        <v>28</v>
      </c>
      <c r="VCM29" s="64" t="s">
        <v>3125</v>
      </c>
      <c r="VCN29" s="64" t="s">
        <v>28</v>
      </c>
      <c r="VCO29" s="64" t="s">
        <v>3125</v>
      </c>
      <c r="VCP29" s="64" t="s">
        <v>28</v>
      </c>
      <c r="VCQ29" s="64" t="s">
        <v>3125</v>
      </c>
      <c r="VCR29" s="64" t="s">
        <v>28</v>
      </c>
      <c r="VCS29" s="64" t="s">
        <v>3125</v>
      </c>
      <c r="VCT29" s="64" t="s">
        <v>28</v>
      </c>
      <c r="VCU29" s="64" t="s">
        <v>3125</v>
      </c>
      <c r="VCV29" s="64" t="s">
        <v>28</v>
      </c>
      <c r="VCW29" s="64" t="s">
        <v>3125</v>
      </c>
      <c r="VCX29" s="64" t="s">
        <v>28</v>
      </c>
      <c r="VCY29" s="64" t="s">
        <v>3125</v>
      </c>
      <c r="VCZ29" s="64" t="s">
        <v>28</v>
      </c>
      <c r="VDA29" s="64" t="s">
        <v>3125</v>
      </c>
      <c r="VDB29" s="64" t="s">
        <v>28</v>
      </c>
      <c r="VDC29" s="64" t="s">
        <v>3125</v>
      </c>
      <c r="VDD29" s="64" t="s">
        <v>28</v>
      </c>
      <c r="VDE29" s="64" t="s">
        <v>3125</v>
      </c>
      <c r="VDF29" s="64" t="s">
        <v>28</v>
      </c>
      <c r="VDG29" s="64" t="s">
        <v>3125</v>
      </c>
      <c r="VDH29" s="64" t="s">
        <v>28</v>
      </c>
      <c r="VDI29" s="64" t="s">
        <v>3125</v>
      </c>
      <c r="VDJ29" s="64" t="s">
        <v>28</v>
      </c>
      <c r="VDK29" s="64" t="s">
        <v>3125</v>
      </c>
      <c r="VDL29" s="64" t="s">
        <v>28</v>
      </c>
      <c r="VDM29" s="64" t="s">
        <v>3125</v>
      </c>
      <c r="VDN29" s="64" t="s">
        <v>28</v>
      </c>
      <c r="VDO29" s="64" t="s">
        <v>3125</v>
      </c>
      <c r="VDP29" s="64" t="s">
        <v>28</v>
      </c>
      <c r="VDQ29" s="64" t="s">
        <v>3125</v>
      </c>
      <c r="VDR29" s="64" t="s">
        <v>28</v>
      </c>
      <c r="VDS29" s="64" t="s">
        <v>3125</v>
      </c>
      <c r="VDT29" s="64" t="s">
        <v>28</v>
      </c>
      <c r="VDU29" s="64" t="s">
        <v>3125</v>
      </c>
      <c r="VDV29" s="64" t="s">
        <v>28</v>
      </c>
      <c r="VDW29" s="64" t="s">
        <v>3125</v>
      </c>
      <c r="VDX29" s="64" t="s">
        <v>28</v>
      </c>
      <c r="VDY29" s="64" t="s">
        <v>3125</v>
      </c>
      <c r="VDZ29" s="64" t="s">
        <v>28</v>
      </c>
      <c r="VEA29" s="64" t="s">
        <v>3125</v>
      </c>
      <c r="VEB29" s="64" t="s">
        <v>28</v>
      </c>
      <c r="VEC29" s="64" t="s">
        <v>3125</v>
      </c>
      <c r="VED29" s="64" t="s">
        <v>28</v>
      </c>
      <c r="VEE29" s="64" t="s">
        <v>3125</v>
      </c>
      <c r="VEF29" s="64" t="s">
        <v>28</v>
      </c>
      <c r="VEG29" s="64" t="s">
        <v>3125</v>
      </c>
      <c r="VEH29" s="64" t="s">
        <v>28</v>
      </c>
      <c r="VEI29" s="64" t="s">
        <v>3125</v>
      </c>
      <c r="VEJ29" s="64" t="s">
        <v>28</v>
      </c>
      <c r="VEK29" s="64" t="s">
        <v>3125</v>
      </c>
      <c r="VEL29" s="64" t="s">
        <v>28</v>
      </c>
      <c r="VEM29" s="64" t="s">
        <v>3125</v>
      </c>
      <c r="VEN29" s="64" t="s">
        <v>28</v>
      </c>
      <c r="VEO29" s="64" t="s">
        <v>3125</v>
      </c>
      <c r="VEP29" s="64" t="s">
        <v>28</v>
      </c>
      <c r="VEQ29" s="64" t="s">
        <v>3125</v>
      </c>
      <c r="VER29" s="64" t="s">
        <v>28</v>
      </c>
      <c r="VES29" s="64" t="s">
        <v>3125</v>
      </c>
      <c r="VET29" s="64" t="s">
        <v>28</v>
      </c>
      <c r="VEU29" s="64" t="s">
        <v>3125</v>
      </c>
      <c r="VEV29" s="64" t="s">
        <v>28</v>
      </c>
      <c r="VEW29" s="64" t="s">
        <v>3125</v>
      </c>
      <c r="VEX29" s="64" t="s">
        <v>28</v>
      </c>
      <c r="VEY29" s="64" t="s">
        <v>3125</v>
      </c>
      <c r="VEZ29" s="64" t="s">
        <v>28</v>
      </c>
      <c r="VFA29" s="64" t="s">
        <v>3125</v>
      </c>
      <c r="VFB29" s="64" t="s">
        <v>28</v>
      </c>
      <c r="VFC29" s="64" t="s">
        <v>3125</v>
      </c>
      <c r="VFD29" s="64" t="s">
        <v>28</v>
      </c>
      <c r="VFE29" s="64" t="s">
        <v>3125</v>
      </c>
      <c r="VFF29" s="64" t="s">
        <v>28</v>
      </c>
      <c r="VFG29" s="64" t="s">
        <v>3125</v>
      </c>
      <c r="VFH29" s="64" t="s">
        <v>28</v>
      </c>
      <c r="VFI29" s="64" t="s">
        <v>3125</v>
      </c>
      <c r="VFJ29" s="64" t="s">
        <v>28</v>
      </c>
      <c r="VFK29" s="64" t="s">
        <v>3125</v>
      </c>
      <c r="VFL29" s="64" t="s">
        <v>28</v>
      </c>
      <c r="VFM29" s="64" t="s">
        <v>3125</v>
      </c>
      <c r="VFN29" s="64" t="s">
        <v>28</v>
      </c>
      <c r="VFO29" s="64" t="s">
        <v>3125</v>
      </c>
      <c r="VFP29" s="64" t="s">
        <v>28</v>
      </c>
      <c r="VFQ29" s="64" t="s">
        <v>3125</v>
      </c>
      <c r="VFR29" s="64" t="s">
        <v>28</v>
      </c>
      <c r="VFS29" s="64" t="s">
        <v>3125</v>
      </c>
      <c r="VFT29" s="64" t="s">
        <v>28</v>
      </c>
      <c r="VFU29" s="64" t="s">
        <v>3125</v>
      </c>
      <c r="VFV29" s="64" t="s">
        <v>28</v>
      </c>
      <c r="VFW29" s="64" t="s">
        <v>3125</v>
      </c>
      <c r="VFX29" s="64" t="s">
        <v>28</v>
      </c>
      <c r="VFY29" s="64" t="s">
        <v>3125</v>
      </c>
      <c r="VFZ29" s="64" t="s">
        <v>28</v>
      </c>
      <c r="VGA29" s="64" t="s">
        <v>3125</v>
      </c>
      <c r="VGB29" s="64" t="s">
        <v>28</v>
      </c>
      <c r="VGC29" s="64" t="s">
        <v>3125</v>
      </c>
      <c r="VGD29" s="64" t="s">
        <v>28</v>
      </c>
      <c r="VGE29" s="64" t="s">
        <v>3125</v>
      </c>
      <c r="VGF29" s="64" t="s">
        <v>28</v>
      </c>
      <c r="VGG29" s="64" t="s">
        <v>3125</v>
      </c>
      <c r="VGH29" s="64" t="s">
        <v>28</v>
      </c>
      <c r="VGI29" s="64" t="s">
        <v>3125</v>
      </c>
      <c r="VGJ29" s="64" t="s">
        <v>28</v>
      </c>
      <c r="VGK29" s="64" t="s">
        <v>3125</v>
      </c>
      <c r="VGL29" s="64" t="s">
        <v>28</v>
      </c>
      <c r="VGM29" s="64" t="s">
        <v>3125</v>
      </c>
      <c r="VGN29" s="64" t="s">
        <v>28</v>
      </c>
      <c r="VGO29" s="64" t="s">
        <v>3125</v>
      </c>
      <c r="VGP29" s="64" t="s">
        <v>28</v>
      </c>
      <c r="VGQ29" s="64" t="s">
        <v>3125</v>
      </c>
      <c r="VGR29" s="64" t="s">
        <v>28</v>
      </c>
      <c r="VGS29" s="64" t="s">
        <v>3125</v>
      </c>
      <c r="VGT29" s="64" t="s">
        <v>28</v>
      </c>
      <c r="VGU29" s="64" t="s">
        <v>3125</v>
      </c>
      <c r="VGV29" s="64" t="s">
        <v>28</v>
      </c>
      <c r="VGW29" s="64" t="s">
        <v>3125</v>
      </c>
      <c r="VGX29" s="64" t="s">
        <v>28</v>
      </c>
      <c r="VGY29" s="64" t="s">
        <v>3125</v>
      </c>
      <c r="VGZ29" s="64" t="s">
        <v>28</v>
      </c>
      <c r="VHA29" s="64" t="s">
        <v>3125</v>
      </c>
      <c r="VHB29" s="64" t="s">
        <v>28</v>
      </c>
      <c r="VHC29" s="64" t="s">
        <v>3125</v>
      </c>
      <c r="VHD29" s="64" t="s">
        <v>28</v>
      </c>
      <c r="VHE29" s="64" t="s">
        <v>3125</v>
      </c>
      <c r="VHF29" s="64" t="s">
        <v>28</v>
      </c>
      <c r="VHG29" s="64" t="s">
        <v>3125</v>
      </c>
      <c r="VHH29" s="64" t="s">
        <v>28</v>
      </c>
      <c r="VHI29" s="64" t="s">
        <v>3125</v>
      </c>
      <c r="VHJ29" s="64" t="s">
        <v>28</v>
      </c>
      <c r="VHK29" s="64" t="s">
        <v>3125</v>
      </c>
      <c r="VHL29" s="64" t="s">
        <v>28</v>
      </c>
      <c r="VHM29" s="64" t="s">
        <v>3125</v>
      </c>
      <c r="VHN29" s="64" t="s">
        <v>28</v>
      </c>
      <c r="VHO29" s="64" t="s">
        <v>3125</v>
      </c>
      <c r="VHP29" s="64" t="s">
        <v>28</v>
      </c>
      <c r="VHQ29" s="64" t="s">
        <v>3125</v>
      </c>
      <c r="VHR29" s="64" t="s">
        <v>28</v>
      </c>
      <c r="VHS29" s="64" t="s">
        <v>3125</v>
      </c>
      <c r="VHT29" s="64" t="s">
        <v>28</v>
      </c>
      <c r="VHU29" s="64" t="s">
        <v>3125</v>
      </c>
      <c r="VHV29" s="64" t="s">
        <v>28</v>
      </c>
      <c r="VHW29" s="64" t="s">
        <v>3125</v>
      </c>
      <c r="VHX29" s="64" t="s">
        <v>28</v>
      </c>
      <c r="VHY29" s="64" t="s">
        <v>3125</v>
      </c>
      <c r="VHZ29" s="64" t="s">
        <v>28</v>
      </c>
      <c r="VIA29" s="64" t="s">
        <v>3125</v>
      </c>
      <c r="VIB29" s="64" t="s">
        <v>28</v>
      </c>
      <c r="VIC29" s="64" t="s">
        <v>3125</v>
      </c>
      <c r="VID29" s="64" t="s">
        <v>28</v>
      </c>
      <c r="VIE29" s="64" t="s">
        <v>3125</v>
      </c>
      <c r="VIF29" s="64" t="s">
        <v>28</v>
      </c>
      <c r="VIG29" s="64" t="s">
        <v>3125</v>
      </c>
      <c r="VIH29" s="64" t="s">
        <v>28</v>
      </c>
      <c r="VII29" s="64" t="s">
        <v>3125</v>
      </c>
      <c r="VIJ29" s="64" t="s">
        <v>28</v>
      </c>
      <c r="VIK29" s="64" t="s">
        <v>3125</v>
      </c>
      <c r="VIL29" s="64" t="s">
        <v>28</v>
      </c>
      <c r="VIM29" s="64" t="s">
        <v>3125</v>
      </c>
      <c r="VIN29" s="64" t="s">
        <v>28</v>
      </c>
      <c r="VIO29" s="64" t="s">
        <v>3125</v>
      </c>
      <c r="VIP29" s="64" t="s">
        <v>28</v>
      </c>
      <c r="VIQ29" s="64" t="s">
        <v>3125</v>
      </c>
      <c r="VIR29" s="64" t="s">
        <v>28</v>
      </c>
      <c r="VIS29" s="64" t="s">
        <v>3125</v>
      </c>
      <c r="VIT29" s="64" t="s">
        <v>28</v>
      </c>
      <c r="VIU29" s="64" t="s">
        <v>3125</v>
      </c>
      <c r="VIV29" s="64" t="s">
        <v>28</v>
      </c>
      <c r="VIW29" s="64" t="s">
        <v>3125</v>
      </c>
      <c r="VIX29" s="64" t="s">
        <v>28</v>
      </c>
      <c r="VIY29" s="64" t="s">
        <v>3125</v>
      </c>
      <c r="VIZ29" s="64" t="s">
        <v>28</v>
      </c>
      <c r="VJA29" s="64" t="s">
        <v>3125</v>
      </c>
      <c r="VJB29" s="64" t="s">
        <v>28</v>
      </c>
      <c r="VJC29" s="64" t="s">
        <v>3125</v>
      </c>
      <c r="VJD29" s="64" t="s">
        <v>28</v>
      </c>
      <c r="VJE29" s="64" t="s">
        <v>3125</v>
      </c>
      <c r="VJF29" s="64" t="s">
        <v>28</v>
      </c>
      <c r="VJG29" s="64" t="s">
        <v>3125</v>
      </c>
      <c r="VJH29" s="64" t="s">
        <v>28</v>
      </c>
      <c r="VJI29" s="64" t="s">
        <v>3125</v>
      </c>
      <c r="VJJ29" s="64" t="s">
        <v>28</v>
      </c>
      <c r="VJK29" s="64" t="s">
        <v>3125</v>
      </c>
      <c r="VJL29" s="64" t="s">
        <v>28</v>
      </c>
      <c r="VJM29" s="64" t="s">
        <v>3125</v>
      </c>
      <c r="VJN29" s="64" t="s">
        <v>28</v>
      </c>
      <c r="VJO29" s="64" t="s">
        <v>3125</v>
      </c>
      <c r="VJP29" s="64" t="s">
        <v>28</v>
      </c>
      <c r="VJQ29" s="64" t="s">
        <v>3125</v>
      </c>
      <c r="VJR29" s="64" t="s">
        <v>28</v>
      </c>
      <c r="VJS29" s="64" t="s">
        <v>3125</v>
      </c>
      <c r="VJT29" s="64" t="s">
        <v>28</v>
      </c>
      <c r="VJU29" s="64" t="s">
        <v>3125</v>
      </c>
      <c r="VJV29" s="64" t="s">
        <v>28</v>
      </c>
      <c r="VJW29" s="64" t="s">
        <v>3125</v>
      </c>
      <c r="VJX29" s="64" t="s">
        <v>28</v>
      </c>
      <c r="VJY29" s="64" t="s">
        <v>3125</v>
      </c>
      <c r="VJZ29" s="64" t="s">
        <v>28</v>
      </c>
      <c r="VKA29" s="64" t="s">
        <v>3125</v>
      </c>
      <c r="VKB29" s="64" t="s">
        <v>28</v>
      </c>
      <c r="VKC29" s="64" t="s">
        <v>3125</v>
      </c>
      <c r="VKD29" s="64" t="s">
        <v>28</v>
      </c>
      <c r="VKE29" s="64" t="s">
        <v>3125</v>
      </c>
      <c r="VKF29" s="64" t="s">
        <v>28</v>
      </c>
      <c r="VKG29" s="64" t="s">
        <v>3125</v>
      </c>
      <c r="VKH29" s="64" t="s">
        <v>28</v>
      </c>
      <c r="VKI29" s="64" t="s">
        <v>3125</v>
      </c>
      <c r="VKJ29" s="64" t="s">
        <v>28</v>
      </c>
      <c r="VKK29" s="64" t="s">
        <v>3125</v>
      </c>
      <c r="VKL29" s="64" t="s">
        <v>28</v>
      </c>
      <c r="VKM29" s="64" t="s">
        <v>3125</v>
      </c>
      <c r="VKN29" s="64" t="s">
        <v>28</v>
      </c>
      <c r="VKO29" s="64" t="s">
        <v>3125</v>
      </c>
      <c r="VKP29" s="64" t="s">
        <v>28</v>
      </c>
      <c r="VKQ29" s="64" t="s">
        <v>3125</v>
      </c>
      <c r="VKR29" s="64" t="s">
        <v>28</v>
      </c>
      <c r="VKS29" s="64" t="s">
        <v>3125</v>
      </c>
      <c r="VKT29" s="64" t="s">
        <v>28</v>
      </c>
      <c r="VKU29" s="64" t="s">
        <v>3125</v>
      </c>
      <c r="VKV29" s="64" t="s">
        <v>28</v>
      </c>
      <c r="VKW29" s="64" t="s">
        <v>3125</v>
      </c>
      <c r="VKX29" s="64" t="s">
        <v>28</v>
      </c>
      <c r="VKY29" s="64" t="s">
        <v>3125</v>
      </c>
      <c r="VKZ29" s="64" t="s">
        <v>28</v>
      </c>
      <c r="VLA29" s="64" t="s">
        <v>3125</v>
      </c>
      <c r="VLB29" s="64" t="s">
        <v>28</v>
      </c>
      <c r="VLC29" s="64" t="s">
        <v>3125</v>
      </c>
      <c r="VLD29" s="64" t="s">
        <v>28</v>
      </c>
      <c r="VLE29" s="64" t="s">
        <v>3125</v>
      </c>
      <c r="VLF29" s="64" t="s">
        <v>28</v>
      </c>
      <c r="VLG29" s="64" t="s">
        <v>3125</v>
      </c>
      <c r="VLH29" s="64" t="s">
        <v>28</v>
      </c>
      <c r="VLI29" s="64" t="s">
        <v>3125</v>
      </c>
      <c r="VLJ29" s="64" t="s">
        <v>28</v>
      </c>
      <c r="VLK29" s="64" t="s">
        <v>3125</v>
      </c>
      <c r="VLL29" s="64" t="s">
        <v>28</v>
      </c>
      <c r="VLM29" s="64" t="s">
        <v>3125</v>
      </c>
      <c r="VLN29" s="64" t="s">
        <v>28</v>
      </c>
      <c r="VLO29" s="64" t="s">
        <v>3125</v>
      </c>
      <c r="VLP29" s="64" t="s">
        <v>28</v>
      </c>
      <c r="VLQ29" s="64" t="s">
        <v>3125</v>
      </c>
      <c r="VLR29" s="64" t="s">
        <v>28</v>
      </c>
      <c r="VLS29" s="64" t="s">
        <v>3125</v>
      </c>
      <c r="VLT29" s="64" t="s">
        <v>28</v>
      </c>
      <c r="VLU29" s="64" t="s">
        <v>3125</v>
      </c>
      <c r="VLV29" s="64" t="s">
        <v>28</v>
      </c>
      <c r="VLW29" s="64" t="s">
        <v>3125</v>
      </c>
      <c r="VLX29" s="64" t="s">
        <v>28</v>
      </c>
      <c r="VLY29" s="64" t="s">
        <v>3125</v>
      </c>
      <c r="VLZ29" s="64" t="s">
        <v>28</v>
      </c>
      <c r="VMA29" s="64" t="s">
        <v>3125</v>
      </c>
      <c r="VMB29" s="64" t="s">
        <v>28</v>
      </c>
      <c r="VMC29" s="64" t="s">
        <v>3125</v>
      </c>
      <c r="VMD29" s="64" t="s">
        <v>28</v>
      </c>
      <c r="VME29" s="64" t="s">
        <v>3125</v>
      </c>
      <c r="VMF29" s="64" t="s">
        <v>28</v>
      </c>
      <c r="VMG29" s="64" t="s">
        <v>3125</v>
      </c>
      <c r="VMH29" s="64" t="s">
        <v>28</v>
      </c>
      <c r="VMI29" s="64" t="s">
        <v>3125</v>
      </c>
      <c r="VMJ29" s="64" t="s">
        <v>28</v>
      </c>
      <c r="VMK29" s="64" t="s">
        <v>3125</v>
      </c>
      <c r="VML29" s="64" t="s">
        <v>28</v>
      </c>
      <c r="VMM29" s="64" t="s">
        <v>3125</v>
      </c>
      <c r="VMN29" s="64" t="s">
        <v>28</v>
      </c>
      <c r="VMO29" s="64" t="s">
        <v>3125</v>
      </c>
      <c r="VMP29" s="64" t="s">
        <v>28</v>
      </c>
      <c r="VMQ29" s="64" t="s">
        <v>3125</v>
      </c>
      <c r="VMR29" s="64" t="s">
        <v>28</v>
      </c>
      <c r="VMS29" s="64" t="s">
        <v>3125</v>
      </c>
      <c r="VMT29" s="64" t="s">
        <v>28</v>
      </c>
      <c r="VMU29" s="64" t="s">
        <v>3125</v>
      </c>
      <c r="VMV29" s="64" t="s">
        <v>28</v>
      </c>
      <c r="VMW29" s="64" t="s">
        <v>3125</v>
      </c>
      <c r="VMX29" s="64" t="s">
        <v>28</v>
      </c>
      <c r="VMY29" s="64" t="s">
        <v>3125</v>
      </c>
      <c r="VMZ29" s="64" t="s">
        <v>28</v>
      </c>
      <c r="VNA29" s="64" t="s">
        <v>3125</v>
      </c>
      <c r="VNB29" s="64" t="s">
        <v>28</v>
      </c>
      <c r="VNC29" s="64" t="s">
        <v>3125</v>
      </c>
      <c r="VND29" s="64" t="s">
        <v>28</v>
      </c>
      <c r="VNE29" s="64" t="s">
        <v>3125</v>
      </c>
      <c r="VNF29" s="64" t="s">
        <v>28</v>
      </c>
      <c r="VNG29" s="64" t="s">
        <v>3125</v>
      </c>
      <c r="VNH29" s="64" t="s">
        <v>28</v>
      </c>
      <c r="VNI29" s="64" t="s">
        <v>3125</v>
      </c>
      <c r="VNJ29" s="64" t="s">
        <v>28</v>
      </c>
      <c r="VNK29" s="64" t="s">
        <v>3125</v>
      </c>
      <c r="VNL29" s="64" t="s">
        <v>28</v>
      </c>
      <c r="VNM29" s="64" t="s">
        <v>3125</v>
      </c>
      <c r="VNN29" s="64" t="s">
        <v>28</v>
      </c>
      <c r="VNO29" s="64" t="s">
        <v>3125</v>
      </c>
      <c r="VNP29" s="64" t="s">
        <v>28</v>
      </c>
      <c r="VNQ29" s="64" t="s">
        <v>3125</v>
      </c>
      <c r="VNR29" s="64" t="s">
        <v>28</v>
      </c>
      <c r="VNS29" s="64" t="s">
        <v>3125</v>
      </c>
      <c r="VNT29" s="64" t="s">
        <v>28</v>
      </c>
      <c r="VNU29" s="64" t="s">
        <v>3125</v>
      </c>
      <c r="VNV29" s="64" t="s">
        <v>28</v>
      </c>
      <c r="VNW29" s="64" t="s">
        <v>3125</v>
      </c>
      <c r="VNX29" s="64" t="s">
        <v>28</v>
      </c>
      <c r="VNY29" s="64" t="s">
        <v>3125</v>
      </c>
      <c r="VNZ29" s="64" t="s">
        <v>28</v>
      </c>
      <c r="VOA29" s="64" t="s">
        <v>3125</v>
      </c>
      <c r="VOB29" s="64" t="s">
        <v>28</v>
      </c>
      <c r="VOC29" s="64" t="s">
        <v>3125</v>
      </c>
      <c r="VOD29" s="64" t="s">
        <v>28</v>
      </c>
      <c r="VOE29" s="64" t="s">
        <v>3125</v>
      </c>
      <c r="VOF29" s="64" t="s">
        <v>28</v>
      </c>
      <c r="VOG29" s="64" t="s">
        <v>3125</v>
      </c>
      <c r="VOH29" s="64" t="s">
        <v>28</v>
      </c>
      <c r="VOI29" s="64" t="s">
        <v>3125</v>
      </c>
      <c r="VOJ29" s="64" t="s">
        <v>28</v>
      </c>
      <c r="VOK29" s="64" t="s">
        <v>3125</v>
      </c>
      <c r="VOL29" s="64" t="s">
        <v>28</v>
      </c>
      <c r="VOM29" s="64" t="s">
        <v>3125</v>
      </c>
      <c r="VON29" s="64" t="s">
        <v>28</v>
      </c>
      <c r="VOO29" s="64" t="s">
        <v>3125</v>
      </c>
      <c r="VOP29" s="64" t="s">
        <v>28</v>
      </c>
      <c r="VOQ29" s="64" t="s">
        <v>3125</v>
      </c>
      <c r="VOR29" s="64" t="s">
        <v>28</v>
      </c>
      <c r="VOS29" s="64" t="s">
        <v>3125</v>
      </c>
      <c r="VOT29" s="64" t="s">
        <v>28</v>
      </c>
      <c r="VOU29" s="64" t="s">
        <v>3125</v>
      </c>
      <c r="VOV29" s="64" t="s">
        <v>28</v>
      </c>
      <c r="VOW29" s="64" t="s">
        <v>3125</v>
      </c>
      <c r="VOX29" s="64" t="s">
        <v>28</v>
      </c>
      <c r="VOY29" s="64" t="s">
        <v>3125</v>
      </c>
      <c r="VOZ29" s="64" t="s">
        <v>28</v>
      </c>
      <c r="VPA29" s="64" t="s">
        <v>3125</v>
      </c>
      <c r="VPB29" s="64" t="s">
        <v>28</v>
      </c>
      <c r="VPC29" s="64" t="s">
        <v>3125</v>
      </c>
      <c r="VPD29" s="64" t="s">
        <v>28</v>
      </c>
      <c r="VPE29" s="64" t="s">
        <v>3125</v>
      </c>
      <c r="VPF29" s="64" t="s">
        <v>28</v>
      </c>
      <c r="VPG29" s="64" t="s">
        <v>3125</v>
      </c>
      <c r="VPH29" s="64" t="s">
        <v>28</v>
      </c>
      <c r="VPI29" s="64" t="s">
        <v>3125</v>
      </c>
      <c r="VPJ29" s="64" t="s">
        <v>28</v>
      </c>
      <c r="VPK29" s="64" t="s">
        <v>3125</v>
      </c>
      <c r="VPL29" s="64" t="s">
        <v>28</v>
      </c>
      <c r="VPM29" s="64" t="s">
        <v>3125</v>
      </c>
      <c r="VPN29" s="64" t="s">
        <v>28</v>
      </c>
      <c r="VPO29" s="64" t="s">
        <v>3125</v>
      </c>
      <c r="VPP29" s="64" t="s">
        <v>28</v>
      </c>
      <c r="VPQ29" s="64" t="s">
        <v>3125</v>
      </c>
      <c r="VPR29" s="64" t="s">
        <v>28</v>
      </c>
      <c r="VPS29" s="64" t="s">
        <v>3125</v>
      </c>
      <c r="VPT29" s="64" t="s">
        <v>28</v>
      </c>
      <c r="VPU29" s="64" t="s">
        <v>3125</v>
      </c>
      <c r="VPV29" s="64" t="s">
        <v>28</v>
      </c>
      <c r="VPW29" s="64" t="s">
        <v>3125</v>
      </c>
      <c r="VPX29" s="64" t="s">
        <v>28</v>
      </c>
      <c r="VPY29" s="64" t="s">
        <v>3125</v>
      </c>
      <c r="VPZ29" s="64" t="s">
        <v>28</v>
      </c>
      <c r="VQA29" s="64" t="s">
        <v>3125</v>
      </c>
      <c r="VQB29" s="64" t="s">
        <v>28</v>
      </c>
      <c r="VQC29" s="64" t="s">
        <v>3125</v>
      </c>
      <c r="VQD29" s="64" t="s">
        <v>28</v>
      </c>
      <c r="VQE29" s="64" t="s">
        <v>3125</v>
      </c>
      <c r="VQF29" s="64" t="s">
        <v>28</v>
      </c>
      <c r="VQG29" s="64" t="s">
        <v>3125</v>
      </c>
      <c r="VQH29" s="64" t="s">
        <v>28</v>
      </c>
      <c r="VQI29" s="64" t="s">
        <v>3125</v>
      </c>
      <c r="VQJ29" s="64" t="s">
        <v>28</v>
      </c>
      <c r="VQK29" s="64" t="s">
        <v>3125</v>
      </c>
      <c r="VQL29" s="64" t="s">
        <v>28</v>
      </c>
      <c r="VQM29" s="64" t="s">
        <v>3125</v>
      </c>
      <c r="VQN29" s="64" t="s">
        <v>28</v>
      </c>
      <c r="VQO29" s="64" t="s">
        <v>3125</v>
      </c>
      <c r="VQP29" s="64" t="s">
        <v>28</v>
      </c>
      <c r="VQQ29" s="64" t="s">
        <v>3125</v>
      </c>
      <c r="VQR29" s="64" t="s">
        <v>28</v>
      </c>
      <c r="VQS29" s="64" t="s">
        <v>3125</v>
      </c>
      <c r="VQT29" s="64" t="s">
        <v>28</v>
      </c>
      <c r="VQU29" s="64" t="s">
        <v>3125</v>
      </c>
      <c r="VQV29" s="64" t="s">
        <v>28</v>
      </c>
      <c r="VQW29" s="64" t="s">
        <v>3125</v>
      </c>
      <c r="VQX29" s="64" t="s">
        <v>28</v>
      </c>
      <c r="VQY29" s="64" t="s">
        <v>3125</v>
      </c>
      <c r="VQZ29" s="64" t="s">
        <v>28</v>
      </c>
      <c r="VRA29" s="64" t="s">
        <v>3125</v>
      </c>
      <c r="VRB29" s="64" t="s">
        <v>28</v>
      </c>
      <c r="VRC29" s="64" t="s">
        <v>3125</v>
      </c>
      <c r="VRD29" s="64" t="s">
        <v>28</v>
      </c>
      <c r="VRE29" s="64" t="s">
        <v>3125</v>
      </c>
      <c r="VRF29" s="64" t="s">
        <v>28</v>
      </c>
      <c r="VRG29" s="64" t="s">
        <v>3125</v>
      </c>
      <c r="VRH29" s="64" t="s">
        <v>28</v>
      </c>
      <c r="VRI29" s="64" t="s">
        <v>3125</v>
      </c>
      <c r="VRJ29" s="64" t="s">
        <v>28</v>
      </c>
      <c r="VRK29" s="64" t="s">
        <v>3125</v>
      </c>
      <c r="VRL29" s="64" t="s">
        <v>28</v>
      </c>
      <c r="VRM29" s="64" t="s">
        <v>3125</v>
      </c>
      <c r="VRN29" s="64" t="s">
        <v>28</v>
      </c>
      <c r="VRO29" s="64" t="s">
        <v>3125</v>
      </c>
      <c r="VRP29" s="64" t="s">
        <v>28</v>
      </c>
      <c r="VRQ29" s="64" t="s">
        <v>3125</v>
      </c>
      <c r="VRR29" s="64" t="s">
        <v>28</v>
      </c>
      <c r="VRS29" s="64" t="s">
        <v>3125</v>
      </c>
      <c r="VRT29" s="64" t="s">
        <v>28</v>
      </c>
      <c r="VRU29" s="64" t="s">
        <v>3125</v>
      </c>
      <c r="VRV29" s="64" t="s">
        <v>28</v>
      </c>
      <c r="VRW29" s="64" t="s">
        <v>3125</v>
      </c>
      <c r="VRX29" s="64" t="s">
        <v>28</v>
      </c>
      <c r="VRY29" s="64" t="s">
        <v>3125</v>
      </c>
      <c r="VRZ29" s="64" t="s">
        <v>28</v>
      </c>
      <c r="VSA29" s="64" t="s">
        <v>3125</v>
      </c>
      <c r="VSB29" s="64" t="s">
        <v>28</v>
      </c>
      <c r="VSC29" s="64" t="s">
        <v>3125</v>
      </c>
      <c r="VSD29" s="64" t="s">
        <v>28</v>
      </c>
      <c r="VSE29" s="64" t="s">
        <v>3125</v>
      </c>
      <c r="VSF29" s="64" t="s">
        <v>28</v>
      </c>
      <c r="VSG29" s="64" t="s">
        <v>3125</v>
      </c>
      <c r="VSH29" s="64" t="s">
        <v>28</v>
      </c>
      <c r="VSI29" s="64" t="s">
        <v>3125</v>
      </c>
      <c r="VSJ29" s="64" t="s">
        <v>28</v>
      </c>
      <c r="VSK29" s="64" t="s">
        <v>3125</v>
      </c>
      <c r="VSL29" s="64" t="s">
        <v>28</v>
      </c>
      <c r="VSM29" s="64" t="s">
        <v>3125</v>
      </c>
      <c r="VSN29" s="64" t="s">
        <v>28</v>
      </c>
      <c r="VSO29" s="64" t="s">
        <v>3125</v>
      </c>
      <c r="VSP29" s="64" t="s">
        <v>28</v>
      </c>
      <c r="VSQ29" s="64" t="s">
        <v>3125</v>
      </c>
      <c r="VSR29" s="64" t="s">
        <v>28</v>
      </c>
      <c r="VSS29" s="64" t="s">
        <v>3125</v>
      </c>
      <c r="VST29" s="64" t="s">
        <v>28</v>
      </c>
      <c r="VSU29" s="64" t="s">
        <v>3125</v>
      </c>
      <c r="VSV29" s="64" t="s">
        <v>28</v>
      </c>
      <c r="VSW29" s="64" t="s">
        <v>3125</v>
      </c>
      <c r="VSX29" s="64" t="s">
        <v>28</v>
      </c>
      <c r="VSY29" s="64" t="s">
        <v>3125</v>
      </c>
      <c r="VSZ29" s="64" t="s">
        <v>28</v>
      </c>
      <c r="VTA29" s="64" t="s">
        <v>3125</v>
      </c>
      <c r="VTB29" s="64" t="s">
        <v>28</v>
      </c>
      <c r="VTC29" s="64" t="s">
        <v>3125</v>
      </c>
      <c r="VTD29" s="64" t="s">
        <v>28</v>
      </c>
      <c r="VTE29" s="64" t="s">
        <v>3125</v>
      </c>
      <c r="VTF29" s="64" t="s">
        <v>28</v>
      </c>
      <c r="VTG29" s="64" t="s">
        <v>3125</v>
      </c>
      <c r="VTH29" s="64" t="s">
        <v>28</v>
      </c>
      <c r="VTI29" s="64" t="s">
        <v>3125</v>
      </c>
      <c r="VTJ29" s="64" t="s">
        <v>28</v>
      </c>
      <c r="VTK29" s="64" t="s">
        <v>3125</v>
      </c>
      <c r="VTL29" s="64" t="s">
        <v>28</v>
      </c>
      <c r="VTM29" s="64" t="s">
        <v>3125</v>
      </c>
      <c r="VTN29" s="64" t="s">
        <v>28</v>
      </c>
      <c r="VTO29" s="64" t="s">
        <v>3125</v>
      </c>
      <c r="VTP29" s="64" t="s">
        <v>28</v>
      </c>
      <c r="VTQ29" s="64" t="s">
        <v>3125</v>
      </c>
      <c r="VTR29" s="64" t="s">
        <v>28</v>
      </c>
      <c r="VTS29" s="64" t="s">
        <v>3125</v>
      </c>
      <c r="VTT29" s="64" t="s">
        <v>28</v>
      </c>
      <c r="VTU29" s="64" t="s">
        <v>3125</v>
      </c>
      <c r="VTV29" s="64" t="s">
        <v>28</v>
      </c>
      <c r="VTW29" s="64" t="s">
        <v>3125</v>
      </c>
      <c r="VTX29" s="64" t="s">
        <v>28</v>
      </c>
      <c r="VTY29" s="64" t="s">
        <v>3125</v>
      </c>
      <c r="VTZ29" s="64" t="s">
        <v>28</v>
      </c>
      <c r="VUA29" s="64" t="s">
        <v>3125</v>
      </c>
      <c r="VUB29" s="64" t="s">
        <v>28</v>
      </c>
      <c r="VUC29" s="64" t="s">
        <v>3125</v>
      </c>
      <c r="VUD29" s="64" t="s">
        <v>28</v>
      </c>
      <c r="VUE29" s="64" t="s">
        <v>3125</v>
      </c>
      <c r="VUF29" s="64" t="s">
        <v>28</v>
      </c>
      <c r="VUG29" s="64" t="s">
        <v>3125</v>
      </c>
      <c r="VUH29" s="64" t="s">
        <v>28</v>
      </c>
      <c r="VUI29" s="64" t="s">
        <v>3125</v>
      </c>
      <c r="VUJ29" s="64" t="s">
        <v>28</v>
      </c>
      <c r="VUK29" s="64" t="s">
        <v>3125</v>
      </c>
      <c r="VUL29" s="64" t="s">
        <v>28</v>
      </c>
      <c r="VUM29" s="64" t="s">
        <v>3125</v>
      </c>
      <c r="VUN29" s="64" t="s">
        <v>28</v>
      </c>
      <c r="VUO29" s="64" t="s">
        <v>3125</v>
      </c>
      <c r="VUP29" s="64" t="s">
        <v>28</v>
      </c>
      <c r="VUQ29" s="64" t="s">
        <v>3125</v>
      </c>
      <c r="VUR29" s="64" t="s">
        <v>28</v>
      </c>
      <c r="VUS29" s="64" t="s">
        <v>3125</v>
      </c>
      <c r="VUT29" s="64" t="s">
        <v>28</v>
      </c>
      <c r="VUU29" s="64" t="s">
        <v>3125</v>
      </c>
      <c r="VUV29" s="64" t="s">
        <v>28</v>
      </c>
      <c r="VUW29" s="64" t="s">
        <v>3125</v>
      </c>
      <c r="VUX29" s="64" t="s">
        <v>28</v>
      </c>
      <c r="VUY29" s="64" t="s">
        <v>3125</v>
      </c>
      <c r="VUZ29" s="64" t="s">
        <v>28</v>
      </c>
      <c r="VVA29" s="64" t="s">
        <v>3125</v>
      </c>
      <c r="VVB29" s="64" t="s">
        <v>28</v>
      </c>
      <c r="VVC29" s="64" t="s">
        <v>3125</v>
      </c>
      <c r="VVD29" s="64" t="s">
        <v>28</v>
      </c>
      <c r="VVE29" s="64" t="s">
        <v>3125</v>
      </c>
      <c r="VVF29" s="64" t="s">
        <v>28</v>
      </c>
      <c r="VVG29" s="64" t="s">
        <v>3125</v>
      </c>
      <c r="VVH29" s="64" t="s">
        <v>28</v>
      </c>
      <c r="VVI29" s="64" t="s">
        <v>3125</v>
      </c>
      <c r="VVJ29" s="64" t="s">
        <v>28</v>
      </c>
      <c r="VVK29" s="64" t="s">
        <v>3125</v>
      </c>
      <c r="VVL29" s="64" t="s">
        <v>28</v>
      </c>
      <c r="VVM29" s="64" t="s">
        <v>3125</v>
      </c>
      <c r="VVN29" s="64" t="s">
        <v>28</v>
      </c>
      <c r="VVO29" s="64" t="s">
        <v>3125</v>
      </c>
      <c r="VVP29" s="64" t="s">
        <v>28</v>
      </c>
      <c r="VVQ29" s="64" t="s">
        <v>3125</v>
      </c>
      <c r="VVR29" s="64" t="s">
        <v>28</v>
      </c>
      <c r="VVS29" s="64" t="s">
        <v>3125</v>
      </c>
      <c r="VVT29" s="64" t="s">
        <v>28</v>
      </c>
      <c r="VVU29" s="64" t="s">
        <v>3125</v>
      </c>
      <c r="VVV29" s="64" t="s">
        <v>28</v>
      </c>
      <c r="VVW29" s="64" t="s">
        <v>3125</v>
      </c>
      <c r="VVX29" s="64" t="s">
        <v>28</v>
      </c>
      <c r="VVY29" s="64" t="s">
        <v>3125</v>
      </c>
      <c r="VVZ29" s="64" t="s">
        <v>28</v>
      </c>
      <c r="VWA29" s="64" t="s">
        <v>3125</v>
      </c>
      <c r="VWB29" s="64" t="s">
        <v>28</v>
      </c>
      <c r="VWC29" s="64" t="s">
        <v>3125</v>
      </c>
      <c r="VWD29" s="64" t="s">
        <v>28</v>
      </c>
      <c r="VWE29" s="64" t="s">
        <v>3125</v>
      </c>
      <c r="VWF29" s="64" t="s">
        <v>28</v>
      </c>
      <c r="VWG29" s="64" t="s">
        <v>3125</v>
      </c>
      <c r="VWH29" s="64" t="s">
        <v>28</v>
      </c>
      <c r="VWI29" s="64" t="s">
        <v>3125</v>
      </c>
      <c r="VWJ29" s="64" t="s">
        <v>28</v>
      </c>
      <c r="VWK29" s="64" t="s">
        <v>3125</v>
      </c>
      <c r="VWL29" s="64" t="s">
        <v>28</v>
      </c>
      <c r="VWM29" s="64" t="s">
        <v>3125</v>
      </c>
      <c r="VWN29" s="64" t="s">
        <v>28</v>
      </c>
      <c r="VWO29" s="64" t="s">
        <v>3125</v>
      </c>
      <c r="VWP29" s="64" t="s">
        <v>28</v>
      </c>
      <c r="VWQ29" s="64" t="s">
        <v>3125</v>
      </c>
      <c r="VWR29" s="64" t="s">
        <v>28</v>
      </c>
      <c r="VWS29" s="64" t="s">
        <v>3125</v>
      </c>
      <c r="VWT29" s="64" t="s">
        <v>28</v>
      </c>
      <c r="VWU29" s="64" t="s">
        <v>3125</v>
      </c>
      <c r="VWV29" s="64" t="s">
        <v>28</v>
      </c>
      <c r="VWW29" s="64" t="s">
        <v>3125</v>
      </c>
      <c r="VWX29" s="64" t="s">
        <v>28</v>
      </c>
      <c r="VWY29" s="64" t="s">
        <v>3125</v>
      </c>
      <c r="VWZ29" s="64" t="s">
        <v>28</v>
      </c>
      <c r="VXA29" s="64" t="s">
        <v>3125</v>
      </c>
      <c r="VXB29" s="64" t="s">
        <v>28</v>
      </c>
      <c r="VXC29" s="64" t="s">
        <v>3125</v>
      </c>
      <c r="VXD29" s="64" t="s">
        <v>28</v>
      </c>
      <c r="VXE29" s="64" t="s">
        <v>3125</v>
      </c>
      <c r="VXF29" s="64" t="s">
        <v>28</v>
      </c>
      <c r="VXG29" s="64" t="s">
        <v>3125</v>
      </c>
      <c r="VXH29" s="64" t="s">
        <v>28</v>
      </c>
      <c r="VXI29" s="64" t="s">
        <v>3125</v>
      </c>
      <c r="VXJ29" s="64" t="s">
        <v>28</v>
      </c>
      <c r="VXK29" s="64" t="s">
        <v>3125</v>
      </c>
      <c r="VXL29" s="64" t="s">
        <v>28</v>
      </c>
      <c r="VXM29" s="64" t="s">
        <v>3125</v>
      </c>
      <c r="VXN29" s="64" t="s">
        <v>28</v>
      </c>
      <c r="VXO29" s="64" t="s">
        <v>3125</v>
      </c>
      <c r="VXP29" s="64" t="s">
        <v>28</v>
      </c>
      <c r="VXQ29" s="64" t="s">
        <v>3125</v>
      </c>
      <c r="VXR29" s="64" t="s">
        <v>28</v>
      </c>
      <c r="VXS29" s="64" t="s">
        <v>3125</v>
      </c>
      <c r="VXT29" s="64" t="s">
        <v>28</v>
      </c>
      <c r="VXU29" s="64" t="s">
        <v>3125</v>
      </c>
      <c r="VXV29" s="64" t="s">
        <v>28</v>
      </c>
      <c r="VXW29" s="64" t="s">
        <v>3125</v>
      </c>
      <c r="VXX29" s="64" t="s">
        <v>28</v>
      </c>
      <c r="VXY29" s="64" t="s">
        <v>3125</v>
      </c>
      <c r="VXZ29" s="64" t="s">
        <v>28</v>
      </c>
      <c r="VYA29" s="64" t="s">
        <v>3125</v>
      </c>
      <c r="VYB29" s="64" t="s">
        <v>28</v>
      </c>
      <c r="VYC29" s="64" t="s">
        <v>3125</v>
      </c>
      <c r="VYD29" s="64" t="s">
        <v>28</v>
      </c>
      <c r="VYE29" s="64" t="s">
        <v>3125</v>
      </c>
      <c r="VYF29" s="64" t="s">
        <v>28</v>
      </c>
      <c r="VYG29" s="64" t="s">
        <v>3125</v>
      </c>
      <c r="VYH29" s="64" t="s">
        <v>28</v>
      </c>
      <c r="VYI29" s="64" t="s">
        <v>3125</v>
      </c>
      <c r="VYJ29" s="64" t="s">
        <v>28</v>
      </c>
      <c r="VYK29" s="64" t="s">
        <v>3125</v>
      </c>
      <c r="VYL29" s="64" t="s">
        <v>28</v>
      </c>
      <c r="VYM29" s="64" t="s">
        <v>3125</v>
      </c>
      <c r="VYN29" s="64" t="s">
        <v>28</v>
      </c>
      <c r="VYO29" s="64" t="s">
        <v>3125</v>
      </c>
      <c r="VYP29" s="64" t="s">
        <v>28</v>
      </c>
      <c r="VYQ29" s="64" t="s">
        <v>3125</v>
      </c>
      <c r="VYR29" s="64" t="s">
        <v>28</v>
      </c>
      <c r="VYS29" s="64" t="s">
        <v>3125</v>
      </c>
      <c r="VYT29" s="64" t="s">
        <v>28</v>
      </c>
      <c r="VYU29" s="64" t="s">
        <v>3125</v>
      </c>
      <c r="VYV29" s="64" t="s">
        <v>28</v>
      </c>
      <c r="VYW29" s="64" t="s">
        <v>3125</v>
      </c>
      <c r="VYX29" s="64" t="s">
        <v>28</v>
      </c>
      <c r="VYY29" s="64" t="s">
        <v>3125</v>
      </c>
      <c r="VYZ29" s="64" t="s">
        <v>28</v>
      </c>
      <c r="VZA29" s="64" t="s">
        <v>3125</v>
      </c>
      <c r="VZB29" s="64" t="s">
        <v>28</v>
      </c>
      <c r="VZC29" s="64" t="s">
        <v>3125</v>
      </c>
      <c r="VZD29" s="64" t="s">
        <v>28</v>
      </c>
      <c r="VZE29" s="64" t="s">
        <v>3125</v>
      </c>
      <c r="VZF29" s="64" t="s">
        <v>28</v>
      </c>
      <c r="VZG29" s="64" t="s">
        <v>3125</v>
      </c>
      <c r="VZH29" s="64" t="s">
        <v>28</v>
      </c>
      <c r="VZI29" s="64" t="s">
        <v>3125</v>
      </c>
      <c r="VZJ29" s="64" t="s">
        <v>28</v>
      </c>
      <c r="VZK29" s="64" t="s">
        <v>3125</v>
      </c>
      <c r="VZL29" s="64" t="s">
        <v>28</v>
      </c>
      <c r="VZM29" s="64" t="s">
        <v>3125</v>
      </c>
      <c r="VZN29" s="64" t="s">
        <v>28</v>
      </c>
      <c r="VZO29" s="64" t="s">
        <v>3125</v>
      </c>
      <c r="VZP29" s="64" t="s">
        <v>28</v>
      </c>
      <c r="VZQ29" s="64" t="s">
        <v>3125</v>
      </c>
      <c r="VZR29" s="64" t="s">
        <v>28</v>
      </c>
      <c r="VZS29" s="64" t="s">
        <v>3125</v>
      </c>
      <c r="VZT29" s="64" t="s">
        <v>28</v>
      </c>
      <c r="VZU29" s="64" t="s">
        <v>3125</v>
      </c>
      <c r="VZV29" s="64" t="s">
        <v>28</v>
      </c>
      <c r="VZW29" s="64" t="s">
        <v>3125</v>
      </c>
      <c r="VZX29" s="64" t="s">
        <v>28</v>
      </c>
      <c r="VZY29" s="64" t="s">
        <v>3125</v>
      </c>
      <c r="VZZ29" s="64" t="s">
        <v>28</v>
      </c>
      <c r="WAA29" s="64" t="s">
        <v>3125</v>
      </c>
      <c r="WAB29" s="64" t="s">
        <v>28</v>
      </c>
      <c r="WAC29" s="64" t="s">
        <v>3125</v>
      </c>
      <c r="WAD29" s="64" t="s">
        <v>28</v>
      </c>
      <c r="WAE29" s="64" t="s">
        <v>3125</v>
      </c>
      <c r="WAF29" s="64" t="s">
        <v>28</v>
      </c>
      <c r="WAG29" s="64" t="s">
        <v>3125</v>
      </c>
      <c r="WAH29" s="64" t="s">
        <v>28</v>
      </c>
      <c r="WAI29" s="64" t="s">
        <v>3125</v>
      </c>
      <c r="WAJ29" s="64" t="s">
        <v>28</v>
      </c>
      <c r="WAK29" s="64" t="s">
        <v>3125</v>
      </c>
      <c r="WAL29" s="64" t="s">
        <v>28</v>
      </c>
      <c r="WAM29" s="64" t="s">
        <v>3125</v>
      </c>
      <c r="WAN29" s="64" t="s">
        <v>28</v>
      </c>
      <c r="WAO29" s="64" t="s">
        <v>3125</v>
      </c>
      <c r="WAP29" s="64" t="s">
        <v>28</v>
      </c>
      <c r="WAQ29" s="64" t="s">
        <v>3125</v>
      </c>
      <c r="WAR29" s="64" t="s">
        <v>28</v>
      </c>
      <c r="WAS29" s="64" t="s">
        <v>3125</v>
      </c>
      <c r="WAT29" s="64" t="s">
        <v>28</v>
      </c>
      <c r="WAU29" s="64" t="s">
        <v>3125</v>
      </c>
      <c r="WAV29" s="64" t="s">
        <v>28</v>
      </c>
      <c r="WAW29" s="64" t="s">
        <v>3125</v>
      </c>
      <c r="WAX29" s="64" t="s">
        <v>28</v>
      </c>
      <c r="WAY29" s="64" t="s">
        <v>3125</v>
      </c>
      <c r="WAZ29" s="64" t="s">
        <v>28</v>
      </c>
      <c r="WBA29" s="64" t="s">
        <v>3125</v>
      </c>
      <c r="WBB29" s="64" t="s">
        <v>28</v>
      </c>
      <c r="WBC29" s="64" t="s">
        <v>3125</v>
      </c>
      <c r="WBD29" s="64" t="s">
        <v>28</v>
      </c>
      <c r="WBE29" s="64" t="s">
        <v>3125</v>
      </c>
      <c r="WBF29" s="64" t="s">
        <v>28</v>
      </c>
      <c r="WBG29" s="64" t="s">
        <v>3125</v>
      </c>
      <c r="WBH29" s="64" t="s">
        <v>28</v>
      </c>
      <c r="WBI29" s="64" t="s">
        <v>3125</v>
      </c>
      <c r="WBJ29" s="64" t="s">
        <v>28</v>
      </c>
      <c r="WBK29" s="64" t="s">
        <v>3125</v>
      </c>
      <c r="WBL29" s="64" t="s">
        <v>28</v>
      </c>
      <c r="WBM29" s="64" t="s">
        <v>3125</v>
      </c>
      <c r="WBN29" s="64" t="s">
        <v>28</v>
      </c>
      <c r="WBO29" s="64" t="s">
        <v>3125</v>
      </c>
      <c r="WBP29" s="64" t="s">
        <v>28</v>
      </c>
      <c r="WBQ29" s="64" t="s">
        <v>3125</v>
      </c>
      <c r="WBR29" s="64" t="s">
        <v>28</v>
      </c>
      <c r="WBS29" s="64" t="s">
        <v>3125</v>
      </c>
      <c r="WBT29" s="64" t="s">
        <v>28</v>
      </c>
      <c r="WBU29" s="64" t="s">
        <v>3125</v>
      </c>
      <c r="WBV29" s="64" t="s">
        <v>28</v>
      </c>
      <c r="WBW29" s="64" t="s">
        <v>3125</v>
      </c>
      <c r="WBX29" s="64" t="s">
        <v>28</v>
      </c>
      <c r="WBY29" s="64" t="s">
        <v>3125</v>
      </c>
      <c r="WBZ29" s="64" t="s">
        <v>28</v>
      </c>
      <c r="WCA29" s="64" t="s">
        <v>3125</v>
      </c>
      <c r="WCB29" s="64" t="s">
        <v>28</v>
      </c>
      <c r="WCC29" s="64" t="s">
        <v>3125</v>
      </c>
      <c r="WCD29" s="64" t="s">
        <v>28</v>
      </c>
      <c r="WCE29" s="64" t="s">
        <v>3125</v>
      </c>
      <c r="WCF29" s="64" t="s">
        <v>28</v>
      </c>
      <c r="WCG29" s="64" t="s">
        <v>3125</v>
      </c>
      <c r="WCH29" s="64" t="s">
        <v>28</v>
      </c>
      <c r="WCI29" s="64" t="s">
        <v>3125</v>
      </c>
      <c r="WCJ29" s="64" t="s">
        <v>28</v>
      </c>
      <c r="WCK29" s="64" t="s">
        <v>3125</v>
      </c>
      <c r="WCL29" s="64" t="s">
        <v>28</v>
      </c>
      <c r="WCM29" s="64" t="s">
        <v>3125</v>
      </c>
      <c r="WCN29" s="64" t="s">
        <v>28</v>
      </c>
      <c r="WCO29" s="64" t="s">
        <v>3125</v>
      </c>
      <c r="WCP29" s="64" t="s">
        <v>28</v>
      </c>
      <c r="WCQ29" s="64" t="s">
        <v>3125</v>
      </c>
      <c r="WCR29" s="64" t="s">
        <v>28</v>
      </c>
      <c r="WCS29" s="64" t="s">
        <v>3125</v>
      </c>
      <c r="WCT29" s="64" t="s">
        <v>28</v>
      </c>
      <c r="WCU29" s="64" t="s">
        <v>3125</v>
      </c>
      <c r="WCV29" s="64" t="s">
        <v>28</v>
      </c>
      <c r="WCW29" s="64" t="s">
        <v>3125</v>
      </c>
      <c r="WCX29" s="64" t="s">
        <v>28</v>
      </c>
      <c r="WCY29" s="64" t="s">
        <v>3125</v>
      </c>
      <c r="WCZ29" s="64" t="s">
        <v>28</v>
      </c>
      <c r="WDA29" s="64" t="s">
        <v>3125</v>
      </c>
      <c r="WDB29" s="64" t="s">
        <v>28</v>
      </c>
      <c r="WDC29" s="64" t="s">
        <v>3125</v>
      </c>
      <c r="WDD29" s="64" t="s">
        <v>28</v>
      </c>
      <c r="WDE29" s="64" t="s">
        <v>3125</v>
      </c>
      <c r="WDF29" s="64" t="s">
        <v>28</v>
      </c>
      <c r="WDG29" s="64" t="s">
        <v>3125</v>
      </c>
      <c r="WDH29" s="64" t="s">
        <v>28</v>
      </c>
      <c r="WDI29" s="64" t="s">
        <v>3125</v>
      </c>
      <c r="WDJ29" s="64" t="s">
        <v>28</v>
      </c>
      <c r="WDK29" s="64" t="s">
        <v>3125</v>
      </c>
      <c r="WDL29" s="64" t="s">
        <v>28</v>
      </c>
      <c r="WDM29" s="64" t="s">
        <v>3125</v>
      </c>
      <c r="WDN29" s="64" t="s">
        <v>28</v>
      </c>
      <c r="WDO29" s="64" t="s">
        <v>3125</v>
      </c>
      <c r="WDP29" s="64" t="s">
        <v>28</v>
      </c>
      <c r="WDQ29" s="64" t="s">
        <v>3125</v>
      </c>
      <c r="WDR29" s="64" t="s">
        <v>28</v>
      </c>
      <c r="WDS29" s="64" t="s">
        <v>3125</v>
      </c>
      <c r="WDT29" s="64" t="s">
        <v>28</v>
      </c>
      <c r="WDU29" s="64" t="s">
        <v>3125</v>
      </c>
      <c r="WDV29" s="64" t="s">
        <v>28</v>
      </c>
      <c r="WDW29" s="64" t="s">
        <v>3125</v>
      </c>
      <c r="WDX29" s="64" t="s">
        <v>28</v>
      </c>
      <c r="WDY29" s="64" t="s">
        <v>3125</v>
      </c>
      <c r="WDZ29" s="64" t="s">
        <v>28</v>
      </c>
      <c r="WEA29" s="64" t="s">
        <v>3125</v>
      </c>
      <c r="WEB29" s="64" t="s">
        <v>28</v>
      </c>
      <c r="WEC29" s="64" t="s">
        <v>3125</v>
      </c>
      <c r="WED29" s="64" t="s">
        <v>28</v>
      </c>
      <c r="WEE29" s="64" t="s">
        <v>3125</v>
      </c>
      <c r="WEF29" s="64" t="s">
        <v>28</v>
      </c>
      <c r="WEG29" s="64" t="s">
        <v>3125</v>
      </c>
      <c r="WEH29" s="64" t="s">
        <v>28</v>
      </c>
      <c r="WEI29" s="64" t="s">
        <v>3125</v>
      </c>
      <c r="WEJ29" s="64" t="s">
        <v>28</v>
      </c>
      <c r="WEK29" s="64" t="s">
        <v>3125</v>
      </c>
      <c r="WEL29" s="64" t="s">
        <v>28</v>
      </c>
      <c r="WEM29" s="64" t="s">
        <v>3125</v>
      </c>
      <c r="WEN29" s="64" t="s">
        <v>28</v>
      </c>
      <c r="WEO29" s="64" t="s">
        <v>3125</v>
      </c>
      <c r="WEP29" s="64" t="s">
        <v>28</v>
      </c>
      <c r="WEQ29" s="64" t="s">
        <v>3125</v>
      </c>
      <c r="WER29" s="64" t="s">
        <v>28</v>
      </c>
      <c r="WES29" s="64" t="s">
        <v>3125</v>
      </c>
      <c r="WET29" s="64" t="s">
        <v>28</v>
      </c>
      <c r="WEU29" s="64" t="s">
        <v>3125</v>
      </c>
      <c r="WEV29" s="64" t="s">
        <v>28</v>
      </c>
      <c r="WEW29" s="64" t="s">
        <v>3125</v>
      </c>
      <c r="WEX29" s="64" t="s">
        <v>28</v>
      </c>
      <c r="WEY29" s="64" t="s">
        <v>3125</v>
      </c>
      <c r="WEZ29" s="64" t="s">
        <v>28</v>
      </c>
      <c r="WFA29" s="64" t="s">
        <v>3125</v>
      </c>
      <c r="WFB29" s="64" t="s">
        <v>28</v>
      </c>
      <c r="WFC29" s="64" t="s">
        <v>3125</v>
      </c>
      <c r="WFD29" s="64" t="s">
        <v>28</v>
      </c>
      <c r="WFE29" s="64" t="s">
        <v>3125</v>
      </c>
      <c r="WFF29" s="64" t="s">
        <v>28</v>
      </c>
      <c r="WFG29" s="64" t="s">
        <v>3125</v>
      </c>
      <c r="WFH29" s="64" t="s">
        <v>28</v>
      </c>
      <c r="WFI29" s="64" t="s">
        <v>3125</v>
      </c>
      <c r="WFJ29" s="64" t="s">
        <v>28</v>
      </c>
      <c r="WFK29" s="64" t="s">
        <v>3125</v>
      </c>
      <c r="WFL29" s="64" t="s">
        <v>28</v>
      </c>
      <c r="WFM29" s="64" t="s">
        <v>3125</v>
      </c>
      <c r="WFN29" s="64" t="s">
        <v>28</v>
      </c>
      <c r="WFO29" s="64" t="s">
        <v>3125</v>
      </c>
      <c r="WFP29" s="64" t="s">
        <v>28</v>
      </c>
      <c r="WFQ29" s="64" t="s">
        <v>3125</v>
      </c>
      <c r="WFR29" s="64" t="s">
        <v>28</v>
      </c>
      <c r="WFS29" s="64" t="s">
        <v>3125</v>
      </c>
      <c r="WFT29" s="64" t="s">
        <v>28</v>
      </c>
      <c r="WFU29" s="64" t="s">
        <v>3125</v>
      </c>
      <c r="WFV29" s="64" t="s">
        <v>28</v>
      </c>
      <c r="WFW29" s="64" t="s">
        <v>3125</v>
      </c>
      <c r="WFX29" s="64" t="s">
        <v>28</v>
      </c>
      <c r="WFY29" s="64" t="s">
        <v>3125</v>
      </c>
      <c r="WFZ29" s="64" t="s">
        <v>28</v>
      </c>
      <c r="WGA29" s="64" t="s">
        <v>3125</v>
      </c>
      <c r="WGB29" s="64" t="s">
        <v>28</v>
      </c>
      <c r="WGC29" s="64" t="s">
        <v>3125</v>
      </c>
      <c r="WGD29" s="64" t="s">
        <v>28</v>
      </c>
      <c r="WGE29" s="64" t="s">
        <v>3125</v>
      </c>
      <c r="WGF29" s="64" t="s">
        <v>28</v>
      </c>
      <c r="WGG29" s="64" t="s">
        <v>3125</v>
      </c>
      <c r="WGH29" s="64" t="s">
        <v>28</v>
      </c>
      <c r="WGI29" s="64" t="s">
        <v>3125</v>
      </c>
      <c r="WGJ29" s="64" t="s">
        <v>28</v>
      </c>
      <c r="WGK29" s="64" t="s">
        <v>3125</v>
      </c>
      <c r="WGL29" s="64" t="s">
        <v>28</v>
      </c>
      <c r="WGM29" s="64" t="s">
        <v>3125</v>
      </c>
      <c r="WGN29" s="64" t="s">
        <v>28</v>
      </c>
      <c r="WGO29" s="64" t="s">
        <v>3125</v>
      </c>
      <c r="WGP29" s="64" t="s">
        <v>28</v>
      </c>
      <c r="WGQ29" s="64" t="s">
        <v>3125</v>
      </c>
      <c r="WGR29" s="64" t="s">
        <v>28</v>
      </c>
      <c r="WGS29" s="64" t="s">
        <v>3125</v>
      </c>
      <c r="WGT29" s="64" t="s">
        <v>28</v>
      </c>
      <c r="WGU29" s="64" t="s">
        <v>3125</v>
      </c>
      <c r="WGV29" s="64" t="s">
        <v>28</v>
      </c>
      <c r="WGW29" s="64" t="s">
        <v>3125</v>
      </c>
      <c r="WGX29" s="64" t="s">
        <v>28</v>
      </c>
      <c r="WGY29" s="64" t="s">
        <v>3125</v>
      </c>
      <c r="WGZ29" s="64" t="s">
        <v>28</v>
      </c>
      <c r="WHA29" s="64" t="s">
        <v>3125</v>
      </c>
      <c r="WHB29" s="64" t="s">
        <v>28</v>
      </c>
      <c r="WHC29" s="64" t="s">
        <v>3125</v>
      </c>
      <c r="WHD29" s="64" t="s">
        <v>28</v>
      </c>
      <c r="WHE29" s="64" t="s">
        <v>3125</v>
      </c>
      <c r="WHF29" s="64" t="s">
        <v>28</v>
      </c>
      <c r="WHG29" s="64" t="s">
        <v>3125</v>
      </c>
      <c r="WHH29" s="64" t="s">
        <v>28</v>
      </c>
      <c r="WHI29" s="64" t="s">
        <v>3125</v>
      </c>
      <c r="WHJ29" s="64" t="s">
        <v>28</v>
      </c>
      <c r="WHK29" s="64" t="s">
        <v>3125</v>
      </c>
      <c r="WHL29" s="64" t="s">
        <v>28</v>
      </c>
      <c r="WHM29" s="64" t="s">
        <v>3125</v>
      </c>
      <c r="WHN29" s="64" t="s">
        <v>28</v>
      </c>
      <c r="WHO29" s="64" t="s">
        <v>3125</v>
      </c>
      <c r="WHP29" s="64" t="s">
        <v>28</v>
      </c>
      <c r="WHQ29" s="64" t="s">
        <v>3125</v>
      </c>
      <c r="WHR29" s="64" t="s">
        <v>28</v>
      </c>
      <c r="WHS29" s="64" t="s">
        <v>3125</v>
      </c>
      <c r="WHT29" s="64" t="s">
        <v>28</v>
      </c>
      <c r="WHU29" s="64" t="s">
        <v>3125</v>
      </c>
      <c r="WHV29" s="64" t="s">
        <v>28</v>
      </c>
      <c r="WHW29" s="64" t="s">
        <v>3125</v>
      </c>
      <c r="WHX29" s="64" t="s">
        <v>28</v>
      </c>
      <c r="WHY29" s="64" t="s">
        <v>3125</v>
      </c>
      <c r="WHZ29" s="64" t="s">
        <v>28</v>
      </c>
      <c r="WIA29" s="64" t="s">
        <v>3125</v>
      </c>
      <c r="WIB29" s="64" t="s">
        <v>28</v>
      </c>
      <c r="WIC29" s="64" t="s">
        <v>3125</v>
      </c>
      <c r="WID29" s="64" t="s">
        <v>28</v>
      </c>
      <c r="WIE29" s="64" t="s">
        <v>3125</v>
      </c>
      <c r="WIF29" s="64" t="s">
        <v>28</v>
      </c>
      <c r="WIG29" s="64" t="s">
        <v>3125</v>
      </c>
      <c r="WIH29" s="64" t="s">
        <v>28</v>
      </c>
      <c r="WII29" s="64" t="s">
        <v>3125</v>
      </c>
      <c r="WIJ29" s="64" t="s">
        <v>28</v>
      </c>
      <c r="WIK29" s="64" t="s">
        <v>3125</v>
      </c>
      <c r="WIL29" s="64" t="s">
        <v>28</v>
      </c>
      <c r="WIM29" s="64" t="s">
        <v>3125</v>
      </c>
      <c r="WIN29" s="64" t="s">
        <v>28</v>
      </c>
      <c r="WIO29" s="64" t="s">
        <v>3125</v>
      </c>
      <c r="WIP29" s="64" t="s">
        <v>28</v>
      </c>
      <c r="WIQ29" s="64" t="s">
        <v>3125</v>
      </c>
      <c r="WIR29" s="64" t="s">
        <v>28</v>
      </c>
      <c r="WIS29" s="64" t="s">
        <v>3125</v>
      </c>
      <c r="WIT29" s="64" t="s">
        <v>28</v>
      </c>
      <c r="WIU29" s="64" t="s">
        <v>3125</v>
      </c>
      <c r="WIV29" s="64" t="s">
        <v>28</v>
      </c>
      <c r="WIW29" s="64" t="s">
        <v>3125</v>
      </c>
      <c r="WIX29" s="64" t="s">
        <v>28</v>
      </c>
      <c r="WIY29" s="64" t="s">
        <v>3125</v>
      </c>
      <c r="WIZ29" s="64" t="s">
        <v>28</v>
      </c>
      <c r="WJA29" s="64" t="s">
        <v>3125</v>
      </c>
      <c r="WJB29" s="64" t="s">
        <v>28</v>
      </c>
      <c r="WJC29" s="64" t="s">
        <v>3125</v>
      </c>
      <c r="WJD29" s="64" t="s">
        <v>28</v>
      </c>
      <c r="WJE29" s="64" t="s">
        <v>3125</v>
      </c>
      <c r="WJF29" s="64" t="s">
        <v>28</v>
      </c>
      <c r="WJG29" s="64" t="s">
        <v>3125</v>
      </c>
      <c r="WJH29" s="64" t="s">
        <v>28</v>
      </c>
      <c r="WJI29" s="64" t="s">
        <v>3125</v>
      </c>
      <c r="WJJ29" s="64" t="s">
        <v>28</v>
      </c>
      <c r="WJK29" s="64" t="s">
        <v>3125</v>
      </c>
      <c r="WJL29" s="64" t="s">
        <v>28</v>
      </c>
      <c r="WJM29" s="64" t="s">
        <v>3125</v>
      </c>
      <c r="WJN29" s="64" t="s">
        <v>28</v>
      </c>
      <c r="WJO29" s="64" t="s">
        <v>3125</v>
      </c>
      <c r="WJP29" s="64" t="s">
        <v>28</v>
      </c>
      <c r="WJQ29" s="64" t="s">
        <v>3125</v>
      </c>
      <c r="WJR29" s="64" t="s">
        <v>28</v>
      </c>
      <c r="WJS29" s="64" t="s">
        <v>3125</v>
      </c>
      <c r="WJT29" s="64" t="s">
        <v>28</v>
      </c>
      <c r="WJU29" s="64" t="s">
        <v>3125</v>
      </c>
      <c r="WJV29" s="64" t="s">
        <v>28</v>
      </c>
      <c r="WJW29" s="64" t="s">
        <v>3125</v>
      </c>
      <c r="WJX29" s="64" t="s">
        <v>28</v>
      </c>
      <c r="WJY29" s="64" t="s">
        <v>3125</v>
      </c>
      <c r="WJZ29" s="64" t="s">
        <v>28</v>
      </c>
      <c r="WKA29" s="64" t="s">
        <v>3125</v>
      </c>
      <c r="WKB29" s="64" t="s">
        <v>28</v>
      </c>
      <c r="WKC29" s="64" t="s">
        <v>3125</v>
      </c>
      <c r="WKD29" s="64" t="s">
        <v>28</v>
      </c>
      <c r="WKE29" s="64" t="s">
        <v>3125</v>
      </c>
      <c r="WKF29" s="64" t="s">
        <v>28</v>
      </c>
      <c r="WKG29" s="64" t="s">
        <v>3125</v>
      </c>
      <c r="WKH29" s="64" t="s">
        <v>28</v>
      </c>
      <c r="WKI29" s="64" t="s">
        <v>3125</v>
      </c>
      <c r="WKJ29" s="64" t="s">
        <v>28</v>
      </c>
      <c r="WKK29" s="64" t="s">
        <v>3125</v>
      </c>
      <c r="WKL29" s="64" t="s">
        <v>28</v>
      </c>
      <c r="WKM29" s="64" t="s">
        <v>3125</v>
      </c>
      <c r="WKN29" s="64" t="s">
        <v>28</v>
      </c>
      <c r="WKO29" s="64" t="s">
        <v>3125</v>
      </c>
      <c r="WKP29" s="64" t="s">
        <v>28</v>
      </c>
      <c r="WKQ29" s="64" t="s">
        <v>3125</v>
      </c>
      <c r="WKR29" s="64" t="s">
        <v>28</v>
      </c>
      <c r="WKS29" s="64" t="s">
        <v>3125</v>
      </c>
      <c r="WKT29" s="64" t="s">
        <v>28</v>
      </c>
      <c r="WKU29" s="64" t="s">
        <v>3125</v>
      </c>
      <c r="WKV29" s="64" t="s">
        <v>28</v>
      </c>
      <c r="WKW29" s="64" t="s">
        <v>3125</v>
      </c>
      <c r="WKX29" s="64" t="s">
        <v>28</v>
      </c>
      <c r="WKY29" s="64" t="s">
        <v>3125</v>
      </c>
      <c r="WKZ29" s="64" t="s">
        <v>28</v>
      </c>
      <c r="WLA29" s="64" t="s">
        <v>3125</v>
      </c>
      <c r="WLB29" s="64" t="s">
        <v>28</v>
      </c>
      <c r="WLC29" s="64" t="s">
        <v>3125</v>
      </c>
      <c r="WLD29" s="64" t="s">
        <v>28</v>
      </c>
      <c r="WLE29" s="64" t="s">
        <v>3125</v>
      </c>
      <c r="WLF29" s="64" t="s">
        <v>28</v>
      </c>
      <c r="WLG29" s="64" t="s">
        <v>3125</v>
      </c>
      <c r="WLH29" s="64" t="s">
        <v>28</v>
      </c>
      <c r="WLI29" s="64" t="s">
        <v>3125</v>
      </c>
      <c r="WLJ29" s="64" t="s">
        <v>28</v>
      </c>
      <c r="WLK29" s="64" t="s">
        <v>3125</v>
      </c>
      <c r="WLL29" s="64" t="s">
        <v>28</v>
      </c>
      <c r="WLM29" s="64" t="s">
        <v>3125</v>
      </c>
      <c r="WLN29" s="64" t="s">
        <v>28</v>
      </c>
      <c r="WLO29" s="64" t="s">
        <v>3125</v>
      </c>
      <c r="WLP29" s="64" t="s">
        <v>28</v>
      </c>
      <c r="WLQ29" s="64" t="s">
        <v>3125</v>
      </c>
      <c r="WLR29" s="64" t="s">
        <v>28</v>
      </c>
      <c r="WLS29" s="64" t="s">
        <v>3125</v>
      </c>
      <c r="WLT29" s="64" t="s">
        <v>28</v>
      </c>
      <c r="WLU29" s="64" t="s">
        <v>3125</v>
      </c>
      <c r="WLV29" s="64" t="s">
        <v>28</v>
      </c>
      <c r="WLW29" s="64" t="s">
        <v>3125</v>
      </c>
      <c r="WLX29" s="64" t="s">
        <v>28</v>
      </c>
      <c r="WLY29" s="64" t="s">
        <v>3125</v>
      </c>
      <c r="WLZ29" s="64" t="s">
        <v>28</v>
      </c>
      <c r="WMA29" s="64" t="s">
        <v>3125</v>
      </c>
      <c r="WMB29" s="64" t="s">
        <v>28</v>
      </c>
      <c r="WMC29" s="64" t="s">
        <v>3125</v>
      </c>
      <c r="WMD29" s="64" t="s">
        <v>28</v>
      </c>
      <c r="WME29" s="64" t="s">
        <v>3125</v>
      </c>
      <c r="WMF29" s="64" t="s">
        <v>28</v>
      </c>
      <c r="WMG29" s="64" t="s">
        <v>3125</v>
      </c>
      <c r="WMH29" s="64" t="s">
        <v>28</v>
      </c>
      <c r="WMI29" s="64" t="s">
        <v>3125</v>
      </c>
      <c r="WMJ29" s="64" t="s">
        <v>28</v>
      </c>
      <c r="WMK29" s="64" t="s">
        <v>3125</v>
      </c>
      <c r="WML29" s="64" t="s">
        <v>28</v>
      </c>
      <c r="WMM29" s="64" t="s">
        <v>3125</v>
      </c>
      <c r="WMN29" s="64" t="s">
        <v>28</v>
      </c>
      <c r="WMO29" s="64" t="s">
        <v>3125</v>
      </c>
      <c r="WMP29" s="64" t="s">
        <v>28</v>
      </c>
      <c r="WMQ29" s="64" t="s">
        <v>3125</v>
      </c>
      <c r="WMR29" s="64" t="s">
        <v>28</v>
      </c>
      <c r="WMS29" s="64" t="s">
        <v>3125</v>
      </c>
      <c r="WMT29" s="64" t="s">
        <v>28</v>
      </c>
      <c r="WMU29" s="64" t="s">
        <v>3125</v>
      </c>
      <c r="WMV29" s="64" t="s">
        <v>28</v>
      </c>
      <c r="WMW29" s="64" t="s">
        <v>3125</v>
      </c>
      <c r="WMX29" s="64" t="s">
        <v>28</v>
      </c>
      <c r="WMY29" s="64" t="s">
        <v>3125</v>
      </c>
      <c r="WMZ29" s="64" t="s">
        <v>28</v>
      </c>
      <c r="WNA29" s="64" t="s">
        <v>3125</v>
      </c>
      <c r="WNB29" s="64" t="s">
        <v>28</v>
      </c>
      <c r="WNC29" s="64" t="s">
        <v>3125</v>
      </c>
      <c r="WND29" s="64" t="s">
        <v>28</v>
      </c>
      <c r="WNE29" s="64" t="s">
        <v>3125</v>
      </c>
      <c r="WNF29" s="64" t="s">
        <v>28</v>
      </c>
      <c r="WNG29" s="64" t="s">
        <v>3125</v>
      </c>
      <c r="WNH29" s="64" t="s">
        <v>28</v>
      </c>
      <c r="WNI29" s="64" t="s">
        <v>3125</v>
      </c>
      <c r="WNJ29" s="64" t="s">
        <v>28</v>
      </c>
      <c r="WNK29" s="64" t="s">
        <v>3125</v>
      </c>
      <c r="WNL29" s="64" t="s">
        <v>28</v>
      </c>
      <c r="WNM29" s="64" t="s">
        <v>3125</v>
      </c>
      <c r="WNN29" s="64" t="s">
        <v>28</v>
      </c>
      <c r="WNO29" s="64" t="s">
        <v>3125</v>
      </c>
      <c r="WNP29" s="64" t="s">
        <v>28</v>
      </c>
      <c r="WNQ29" s="64" t="s">
        <v>3125</v>
      </c>
      <c r="WNR29" s="64" t="s">
        <v>28</v>
      </c>
      <c r="WNS29" s="64" t="s">
        <v>3125</v>
      </c>
      <c r="WNT29" s="64" t="s">
        <v>28</v>
      </c>
      <c r="WNU29" s="64" t="s">
        <v>3125</v>
      </c>
      <c r="WNV29" s="64" t="s">
        <v>28</v>
      </c>
      <c r="WNW29" s="64" t="s">
        <v>3125</v>
      </c>
      <c r="WNX29" s="64" t="s">
        <v>28</v>
      </c>
      <c r="WNY29" s="64" t="s">
        <v>3125</v>
      </c>
      <c r="WNZ29" s="64" t="s">
        <v>28</v>
      </c>
      <c r="WOA29" s="64" t="s">
        <v>3125</v>
      </c>
      <c r="WOB29" s="64" t="s">
        <v>28</v>
      </c>
      <c r="WOC29" s="64" t="s">
        <v>3125</v>
      </c>
      <c r="WOD29" s="64" t="s">
        <v>28</v>
      </c>
      <c r="WOE29" s="64" t="s">
        <v>3125</v>
      </c>
      <c r="WOF29" s="64" t="s">
        <v>28</v>
      </c>
      <c r="WOG29" s="64" t="s">
        <v>3125</v>
      </c>
      <c r="WOH29" s="64" t="s">
        <v>28</v>
      </c>
      <c r="WOI29" s="64" t="s">
        <v>3125</v>
      </c>
      <c r="WOJ29" s="64" t="s">
        <v>28</v>
      </c>
      <c r="WOK29" s="64" t="s">
        <v>3125</v>
      </c>
      <c r="WOL29" s="64" t="s">
        <v>28</v>
      </c>
      <c r="WOM29" s="64" t="s">
        <v>3125</v>
      </c>
      <c r="WON29" s="64" t="s">
        <v>28</v>
      </c>
      <c r="WOO29" s="64" t="s">
        <v>3125</v>
      </c>
      <c r="WOP29" s="64" t="s">
        <v>28</v>
      </c>
      <c r="WOQ29" s="64" t="s">
        <v>3125</v>
      </c>
      <c r="WOR29" s="64" t="s">
        <v>28</v>
      </c>
      <c r="WOS29" s="64" t="s">
        <v>3125</v>
      </c>
      <c r="WOT29" s="64" t="s">
        <v>28</v>
      </c>
      <c r="WOU29" s="64" t="s">
        <v>3125</v>
      </c>
      <c r="WOV29" s="64" t="s">
        <v>28</v>
      </c>
      <c r="WOW29" s="64" t="s">
        <v>3125</v>
      </c>
      <c r="WOX29" s="64" t="s">
        <v>28</v>
      </c>
      <c r="WOY29" s="64" t="s">
        <v>3125</v>
      </c>
      <c r="WOZ29" s="64" t="s">
        <v>28</v>
      </c>
      <c r="WPA29" s="64" t="s">
        <v>3125</v>
      </c>
      <c r="WPB29" s="64" t="s">
        <v>28</v>
      </c>
      <c r="WPC29" s="64" t="s">
        <v>3125</v>
      </c>
      <c r="WPD29" s="64" t="s">
        <v>28</v>
      </c>
      <c r="WPE29" s="64" t="s">
        <v>3125</v>
      </c>
      <c r="WPF29" s="64" t="s">
        <v>28</v>
      </c>
      <c r="WPG29" s="64" t="s">
        <v>3125</v>
      </c>
      <c r="WPH29" s="64" t="s">
        <v>28</v>
      </c>
      <c r="WPI29" s="64" t="s">
        <v>3125</v>
      </c>
      <c r="WPJ29" s="64" t="s">
        <v>28</v>
      </c>
      <c r="WPK29" s="64" t="s">
        <v>3125</v>
      </c>
      <c r="WPL29" s="64" t="s">
        <v>28</v>
      </c>
      <c r="WPM29" s="64" t="s">
        <v>3125</v>
      </c>
      <c r="WPN29" s="64" t="s">
        <v>28</v>
      </c>
      <c r="WPO29" s="64" t="s">
        <v>3125</v>
      </c>
      <c r="WPP29" s="64" t="s">
        <v>28</v>
      </c>
      <c r="WPQ29" s="64" t="s">
        <v>3125</v>
      </c>
      <c r="WPR29" s="64" t="s">
        <v>28</v>
      </c>
      <c r="WPS29" s="64" t="s">
        <v>3125</v>
      </c>
      <c r="WPT29" s="64" t="s">
        <v>28</v>
      </c>
      <c r="WPU29" s="64" t="s">
        <v>3125</v>
      </c>
      <c r="WPV29" s="64" t="s">
        <v>28</v>
      </c>
      <c r="WPW29" s="64" t="s">
        <v>3125</v>
      </c>
      <c r="WPX29" s="64" t="s">
        <v>28</v>
      </c>
      <c r="WPY29" s="64" t="s">
        <v>3125</v>
      </c>
      <c r="WPZ29" s="64" t="s">
        <v>28</v>
      </c>
      <c r="WQA29" s="64" t="s">
        <v>3125</v>
      </c>
      <c r="WQB29" s="64" t="s">
        <v>28</v>
      </c>
      <c r="WQC29" s="64" t="s">
        <v>3125</v>
      </c>
      <c r="WQD29" s="64" t="s">
        <v>28</v>
      </c>
      <c r="WQE29" s="64" t="s">
        <v>3125</v>
      </c>
      <c r="WQF29" s="64" t="s">
        <v>28</v>
      </c>
      <c r="WQG29" s="64" t="s">
        <v>3125</v>
      </c>
      <c r="WQH29" s="64" t="s">
        <v>28</v>
      </c>
      <c r="WQI29" s="64" t="s">
        <v>3125</v>
      </c>
      <c r="WQJ29" s="64" t="s">
        <v>28</v>
      </c>
      <c r="WQK29" s="64" t="s">
        <v>3125</v>
      </c>
      <c r="WQL29" s="64" t="s">
        <v>28</v>
      </c>
      <c r="WQM29" s="64" t="s">
        <v>3125</v>
      </c>
      <c r="WQN29" s="64" t="s">
        <v>28</v>
      </c>
      <c r="WQO29" s="64" t="s">
        <v>3125</v>
      </c>
      <c r="WQP29" s="64" t="s">
        <v>28</v>
      </c>
      <c r="WQQ29" s="64" t="s">
        <v>3125</v>
      </c>
      <c r="WQR29" s="64" t="s">
        <v>28</v>
      </c>
      <c r="WQS29" s="64" t="s">
        <v>3125</v>
      </c>
      <c r="WQT29" s="64" t="s">
        <v>28</v>
      </c>
      <c r="WQU29" s="64" t="s">
        <v>3125</v>
      </c>
      <c r="WQV29" s="64" t="s">
        <v>28</v>
      </c>
      <c r="WQW29" s="64" t="s">
        <v>3125</v>
      </c>
      <c r="WQX29" s="64" t="s">
        <v>28</v>
      </c>
      <c r="WQY29" s="64" t="s">
        <v>3125</v>
      </c>
      <c r="WQZ29" s="64" t="s">
        <v>28</v>
      </c>
      <c r="WRA29" s="64" t="s">
        <v>3125</v>
      </c>
      <c r="WRB29" s="64" t="s">
        <v>28</v>
      </c>
      <c r="WRC29" s="64" t="s">
        <v>3125</v>
      </c>
      <c r="WRD29" s="64" t="s">
        <v>28</v>
      </c>
      <c r="WRE29" s="64" t="s">
        <v>3125</v>
      </c>
      <c r="WRF29" s="64" t="s">
        <v>28</v>
      </c>
      <c r="WRG29" s="64" t="s">
        <v>3125</v>
      </c>
      <c r="WRH29" s="64" t="s">
        <v>28</v>
      </c>
      <c r="WRI29" s="64" t="s">
        <v>3125</v>
      </c>
      <c r="WRJ29" s="64" t="s">
        <v>28</v>
      </c>
      <c r="WRK29" s="64" t="s">
        <v>3125</v>
      </c>
      <c r="WRL29" s="64" t="s">
        <v>28</v>
      </c>
      <c r="WRM29" s="64" t="s">
        <v>3125</v>
      </c>
      <c r="WRN29" s="64" t="s">
        <v>28</v>
      </c>
      <c r="WRO29" s="64" t="s">
        <v>3125</v>
      </c>
      <c r="WRP29" s="64" t="s">
        <v>28</v>
      </c>
      <c r="WRQ29" s="64" t="s">
        <v>3125</v>
      </c>
      <c r="WRR29" s="64" t="s">
        <v>28</v>
      </c>
      <c r="WRS29" s="64" t="s">
        <v>3125</v>
      </c>
      <c r="WRT29" s="64" t="s">
        <v>28</v>
      </c>
      <c r="WRU29" s="64" t="s">
        <v>3125</v>
      </c>
      <c r="WRV29" s="64" t="s">
        <v>28</v>
      </c>
      <c r="WRW29" s="64" t="s">
        <v>3125</v>
      </c>
      <c r="WRX29" s="64" t="s">
        <v>28</v>
      </c>
      <c r="WRY29" s="64" t="s">
        <v>3125</v>
      </c>
      <c r="WRZ29" s="64" t="s">
        <v>28</v>
      </c>
      <c r="WSA29" s="64" t="s">
        <v>3125</v>
      </c>
      <c r="WSB29" s="64" t="s">
        <v>28</v>
      </c>
      <c r="WSC29" s="64" t="s">
        <v>3125</v>
      </c>
      <c r="WSD29" s="64" t="s">
        <v>28</v>
      </c>
      <c r="WSE29" s="64" t="s">
        <v>3125</v>
      </c>
      <c r="WSF29" s="64" t="s">
        <v>28</v>
      </c>
      <c r="WSG29" s="64" t="s">
        <v>3125</v>
      </c>
      <c r="WSH29" s="64" t="s">
        <v>28</v>
      </c>
      <c r="WSI29" s="64" t="s">
        <v>3125</v>
      </c>
      <c r="WSJ29" s="64" t="s">
        <v>28</v>
      </c>
      <c r="WSK29" s="64" t="s">
        <v>3125</v>
      </c>
      <c r="WSL29" s="64" t="s">
        <v>28</v>
      </c>
      <c r="WSM29" s="64" t="s">
        <v>3125</v>
      </c>
      <c r="WSN29" s="64" t="s">
        <v>28</v>
      </c>
      <c r="WSO29" s="64" t="s">
        <v>3125</v>
      </c>
      <c r="WSP29" s="64" t="s">
        <v>28</v>
      </c>
      <c r="WSQ29" s="64" t="s">
        <v>3125</v>
      </c>
      <c r="WSR29" s="64" t="s">
        <v>28</v>
      </c>
      <c r="WSS29" s="64" t="s">
        <v>3125</v>
      </c>
      <c r="WST29" s="64" t="s">
        <v>28</v>
      </c>
      <c r="WSU29" s="64" t="s">
        <v>3125</v>
      </c>
      <c r="WSV29" s="64" t="s">
        <v>28</v>
      </c>
      <c r="WSW29" s="64" t="s">
        <v>3125</v>
      </c>
      <c r="WSX29" s="64" t="s">
        <v>28</v>
      </c>
      <c r="WSY29" s="64" t="s">
        <v>3125</v>
      </c>
      <c r="WSZ29" s="64" t="s">
        <v>28</v>
      </c>
      <c r="WTA29" s="64" t="s">
        <v>3125</v>
      </c>
      <c r="WTB29" s="64" t="s">
        <v>28</v>
      </c>
      <c r="WTC29" s="64" t="s">
        <v>3125</v>
      </c>
      <c r="WTD29" s="64" t="s">
        <v>28</v>
      </c>
      <c r="WTE29" s="64" t="s">
        <v>3125</v>
      </c>
      <c r="WTF29" s="64" t="s">
        <v>28</v>
      </c>
      <c r="WTG29" s="64" t="s">
        <v>3125</v>
      </c>
      <c r="WTH29" s="64" t="s">
        <v>28</v>
      </c>
      <c r="WTI29" s="64" t="s">
        <v>3125</v>
      </c>
      <c r="WTJ29" s="64" t="s">
        <v>28</v>
      </c>
      <c r="WTK29" s="64" t="s">
        <v>3125</v>
      </c>
      <c r="WTL29" s="64" t="s">
        <v>28</v>
      </c>
      <c r="WTM29" s="64" t="s">
        <v>3125</v>
      </c>
      <c r="WTN29" s="64" t="s">
        <v>28</v>
      </c>
      <c r="WTO29" s="64" t="s">
        <v>3125</v>
      </c>
      <c r="WTP29" s="64" t="s">
        <v>28</v>
      </c>
      <c r="WTQ29" s="64" t="s">
        <v>3125</v>
      </c>
      <c r="WTR29" s="64" t="s">
        <v>28</v>
      </c>
      <c r="WTS29" s="64" t="s">
        <v>3125</v>
      </c>
      <c r="WTT29" s="64" t="s">
        <v>28</v>
      </c>
      <c r="WTU29" s="64" t="s">
        <v>3125</v>
      </c>
      <c r="WTV29" s="64" t="s">
        <v>28</v>
      </c>
      <c r="WTW29" s="64" t="s">
        <v>3125</v>
      </c>
      <c r="WTX29" s="64" t="s">
        <v>28</v>
      </c>
      <c r="WTY29" s="64" t="s">
        <v>3125</v>
      </c>
      <c r="WTZ29" s="64" t="s">
        <v>28</v>
      </c>
      <c r="WUA29" s="64" t="s">
        <v>3125</v>
      </c>
      <c r="WUB29" s="64" t="s">
        <v>28</v>
      </c>
      <c r="WUC29" s="64" t="s">
        <v>3125</v>
      </c>
      <c r="WUD29" s="64" t="s">
        <v>28</v>
      </c>
      <c r="WUE29" s="64" t="s">
        <v>3125</v>
      </c>
      <c r="WUF29" s="64" t="s">
        <v>28</v>
      </c>
      <c r="WUG29" s="64" t="s">
        <v>3125</v>
      </c>
      <c r="WUH29" s="64" t="s">
        <v>28</v>
      </c>
      <c r="WUI29" s="64" t="s">
        <v>3125</v>
      </c>
      <c r="WUJ29" s="64" t="s">
        <v>28</v>
      </c>
      <c r="WUK29" s="64" t="s">
        <v>3125</v>
      </c>
      <c r="WUL29" s="64" t="s">
        <v>28</v>
      </c>
      <c r="WUM29" s="64" t="s">
        <v>3125</v>
      </c>
      <c r="WUN29" s="64" t="s">
        <v>28</v>
      </c>
      <c r="WUO29" s="64" t="s">
        <v>3125</v>
      </c>
      <c r="WUP29" s="64" t="s">
        <v>28</v>
      </c>
      <c r="WUQ29" s="64" t="s">
        <v>3125</v>
      </c>
      <c r="WUR29" s="64" t="s">
        <v>28</v>
      </c>
      <c r="WUS29" s="64" t="s">
        <v>3125</v>
      </c>
      <c r="WUT29" s="64" t="s">
        <v>28</v>
      </c>
      <c r="WUU29" s="64" t="s">
        <v>3125</v>
      </c>
      <c r="WUV29" s="64" t="s">
        <v>28</v>
      </c>
      <c r="WUW29" s="64" t="s">
        <v>3125</v>
      </c>
      <c r="WUX29" s="64" t="s">
        <v>28</v>
      </c>
      <c r="WUY29" s="64" t="s">
        <v>3125</v>
      </c>
      <c r="WUZ29" s="64" t="s">
        <v>28</v>
      </c>
      <c r="WVA29" s="64" t="s">
        <v>3125</v>
      </c>
      <c r="WVB29" s="64" t="s">
        <v>28</v>
      </c>
      <c r="WVC29" s="64" t="s">
        <v>3125</v>
      </c>
      <c r="WVD29" s="64" t="s">
        <v>28</v>
      </c>
      <c r="WVE29" s="64" t="s">
        <v>3125</v>
      </c>
      <c r="WVF29" s="64" t="s">
        <v>28</v>
      </c>
      <c r="WVG29" s="64" t="s">
        <v>3125</v>
      </c>
      <c r="WVH29" s="64" t="s">
        <v>28</v>
      </c>
      <c r="WVI29" s="64" t="s">
        <v>3125</v>
      </c>
      <c r="WVJ29" s="64" t="s">
        <v>28</v>
      </c>
      <c r="WVK29" s="64" t="s">
        <v>3125</v>
      </c>
      <c r="WVL29" s="64" t="s">
        <v>28</v>
      </c>
      <c r="WVM29" s="64" t="s">
        <v>3125</v>
      </c>
      <c r="WVN29" s="64" t="s">
        <v>28</v>
      </c>
      <c r="WVO29" s="64" t="s">
        <v>3125</v>
      </c>
      <c r="WVP29" s="64" t="s">
        <v>28</v>
      </c>
      <c r="WVQ29" s="64" t="s">
        <v>3125</v>
      </c>
      <c r="WVR29" s="64" t="s">
        <v>28</v>
      </c>
      <c r="WVS29" s="64" t="s">
        <v>3125</v>
      </c>
      <c r="WVT29" s="64" t="s">
        <v>28</v>
      </c>
      <c r="WVU29" s="64" t="s">
        <v>3125</v>
      </c>
      <c r="WVV29" s="64" t="s">
        <v>28</v>
      </c>
      <c r="WVW29" s="64" t="s">
        <v>3125</v>
      </c>
      <c r="WVX29" s="64" t="s">
        <v>28</v>
      </c>
      <c r="WVY29" s="64" t="s">
        <v>3125</v>
      </c>
      <c r="WVZ29" s="64" t="s">
        <v>28</v>
      </c>
      <c r="WWA29" s="64" t="s">
        <v>3125</v>
      </c>
      <c r="WWB29" s="64" t="s">
        <v>28</v>
      </c>
      <c r="WWC29" s="64" t="s">
        <v>3125</v>
      </c>
      <c r="WWD29" s="64" t="s">
        <v>28</v>
      </c>
      <c r="WWE29" s="64" t="s">
        <v>3125</v>
      </c>
      <c r="WWF29" s="64" t="s">
        <v>28</v>
      </c>
      <c r="WWG29" s="64" t="s">
        <v>3125</v>
      </c>
      <c r="WWH29" s="64" t="s">
        <v>28</v>
      </c>
      <c r="WWI29" s="64" t="s">
        <v>3125</v>
      </c>
      <c r="WWJ29" s="64" t="s">
        <v>28</v>
      </c>
      <c r="WWK29" s="64" t="s">
        <v>3125</v>
      </c>
      <c r="WWL29" s="64" t="s">
        <v>28</v>
      </c>
      <c r="WWM29" s="64" t="s">
        <v>3125</v>
      </c>
      <c r="WWN29" s="64" t="s">
        <v>28</v>
      </c>
      <c r="WWO29" s="64" t="s">
        <v>3125</v>
      </c>
      <c r="WWP29" s="64" t="s">
        <v>28</v>
      </c>
      <c r="WWQ29" s="64" t="s">
        <v>3125</v>
      </c>
      <c r="WWR29" s="64" t="s">
        <v>28</v>
      </c>
      <c r="WWS29" s="64" t="s">
        <v>3125</v>
      </c>
      <c r="WWT29" s="64" t="s">
        <v>28</v>
      </c>
      <c r="WWU29" s="64" t="s">
        <v>3125</v>
      </c>
      <c r="WWV29" s="64" t="s">
        <v>28</v>
      </c>
      <c r="WWW29" s="64" t="s">
        <v>3125</v>
      </c>
      <c r="WWX29" s="64" t="s">
        <v>28</v>
      </c>
      <c r="WWY29" s="64" t="s">
        <v>3125</v>
      </c>
      <c r="WWZ29" s="64" t="s">
        <v>28</v>
      </c>
      <c r="WXA29" s="64" t="s">
        <v>3125</v>
      </c>
      <c r="WXB29" s="64" t="s">
        <v>28</v>
      </c>
      <c r="WXC29" s="64" t="s">
        <v>3125</v>
      </c>
      <c r="WXD29" s="64" t="s">
        <v>28</v>
      </c>
      <c r="WXE29" s="64" t="s">
        <v>3125</v>
      </c>
      <c r="WXF29" s="64" t="s">
        <v>28</v>
      </c>
      <c r="WXG29" s="64" t="s">
        <v>3125</v>
      </c>
      <c r="WXH29" s="64" t="s">
        <v>28</v>
      </c>
      <c r="WXI29" s="64" t="s">
        <v>3125</v>
      </c>
      <c r="WXJ29" s="64" t="s">
        <v>28</v>
      </c>
      <c r="WXK29" s="64" t="s">
        <v>3125</v>
      </c>
      <c r="WXL29" s="64" t="s">
        <v>28</v>
      </c>
      <c r="WXM29" s="64" t="s">
        <v>3125</v>
      </c>
      <c r="WXN29" s="64" t="s">
        <v>28</v>
      </c>
      <c r="WXO29" s="64" t="s">
        <v>3125</v>
      </c>
      <c r="WXP29" s="64" t="s">
        <v>28</v>
      </c>
      <c r="WXQ29" s="64" t="s">
        <v>3125</v>
      </c>
      <c r="WXR29" s="64" t="s">
        <v>28</v>
      </c>
      <c r="WXS29" s="64" t="s">
        <v>3125</v>
      </c>
      <c r="WXT29" s="64" t="s">
        <v>28</v>
      </c>
      <c r="WXU29" s="64" t="s">
        <v>3125</v>
      </c>
      <c r="WXV29" s="64" t="s">
        <v>28</v>
      </c>
      <c r="WXW29" s="64" t="s">
        <v>3125</v>
      </c>
      <c r="WXX29" s="64" t="s">
        <v>28</v>
      </c>
      <c r="WXY29" s="64" t="s">
        <v>3125</v>
      </c>
      <c r="WXZ29" s="64" t="s">
        <v>28</v>
      </c>
      <c r="WYA29" s="64" t="s">
        <v>3125</v>
      </c>
      <c r="WYB29" s="64" t="s">
        <v>28</v>
      </c>
      <c r="WYC29" s="64" t="s">
        <v>3125</v>
      </c>
      <c r="WYD29" s="64" t="s">
        <v>28</v>
      </c>
      <c r="WYE29" s="64" t="s">
        <v>3125</v>
      </c>
      <c r="WYF29" s="64" t="s">
        <v>28</v>
      </c>
      <c r="WYG29" s="64" t="s">
        <v>3125</v>
      </c>
      <c r="WYH29" s="64" t="s">
        <v>28</v>
      </c>
      <c r="WYI29" s="64" t="s">
        <v>3125</v>
      </c>
      <c r="WYJ29" s="64" t="s">
        <v>28</v>
      </c>
      <c r="WYK29" s="64" t="s">
        <v>3125</v>
      </c>
      <c r="WYL29" s="64" t="s">
        <v>28</v>
      </c>
      <c r="WYM29" s="64" t="s">
        <v>3125</v>
      </c>
      <c r="WYN29" s="64" t="s">
        <v>28</v>
      </c>
      <c r="WYO29" s="64" t="s">
        <v>3125</v>
      </c>
      <c r="WYP29" s="64" t="s">
        <v>28</v>
      </c>
      <c r="WYQ29" s="64" t="s">
        <v>3125</v>
      </c>
      <c r="WYR29" s="64" t="s">
        <v>28</v>
      </c>
      <c r="WYS29" s="64" t="s">
        <v>3125</v>
      </c>
      <c r="WYT29" s="64" t="s">
        <v>28</v>
      </c>
      <c r="WYU29" s="64" t="s">
        <v>3125</v>
      </c>
      <c r="WYV29" s="64" t="s">
        <v>28</v>
      </c>
      <c r="WYW29" s="64" t="s">
        <v>3125</v>
      </c>
      <c r="WYX29" s="64" t="s">
        <v>28</v>
      </c>
      <c r="WYY29" s="64" t="s">
        <v>3125</v>
      </c>
      <c r="WYZ29" s="64" t="s">
        <v>28</v>
      </c>
      <c r="WZA29" s="64" t="s">
        <v>3125</v>
      </c>
      <c r="WZB29" s="64" t="s">
        <v>28</v>
      </c>
      <c r="WZC29" s="64" t="s">
        <v>3125</v>
      </c>
      <c r="WZD29" s="64" t="s">
        <v>28</v>
      </c>
      <c r="WZE29" s="64" t="s">
        <v>3125</v>
      </c>
      <c r="WZF29" s="64" t="s">
        <v>28</v>
      </c>
      <c r="WZG29" s="64" t="s">
        <v>3125</v>
      </c>
      <c r="WZH29" s="64" t="s">
        <v>28</v>
      </c>
      <c r="WZI29" s="64" t="s">
        <v>3125</v>
      </c>
      <c r="WZJ29" s="64" t="s">
        <v>28</v>
      </c>
      <c r="WZK29" s="64" t="s">
        <v>3125</v>
      </c>
      <c r="WZL29" s="64" t="s">
        <v>28</v>
      </c>
      <c r="WZM29" s="64" t="s">
        <v>3125</v>
      </c>
      <c r="WZN29" s="64" t="s">
        <v>28</v>
      </c>
      <c r="WZO29" s="64" t="s">
        <v>3125</v>
      </c>
      <c r="WZP29" s="64" t="s">
        <v>28</v>
      </c>
      <c r="WZQ29" s="64" t="s">
        <v>3125</v>
      </c>
      <c r="WZR29" s="64" t="s">
        <v>28</v>
      </c>
      <c r="WZS29" s="64" t="s">
        <v>3125</v>
      </c>
      <c r="WZT29" s="64" t="s">
        <v>28</v>
      </c>
      <c r="WZU29" s="64" t="s">
        <v>3125</v>
      </c>
      <c r="WZV29" s="64" t="s">
        <v>28</v>
      </c>
      <c r="WZW29" s="64" t="s">
        <v>3125</v>
      </c>
      <c r="WZX29" s="64" t="s">
        <v>28</v>
      </c>
      <c r="WZY29" s="64" t="s">
        <v>3125</v>
      </c>
      <c r="WZZ29" s="64" t="s">
        <v>28</v>
      </c>
      <c r="XAA29" s="64" t="s">
        <v>3125</v>
      </c>
      <c r="XAB29" s="64" t="s">
        <v>28</v>
      </c>
      <c r="XAC29" s="64" t="s">
        <v>3125</v>
      </c>
      <c r="XAD29" s="64" t="s">
        <v>28</v>
      </c>
      <c r="XAE29" s="64" t="s">
        <v>3125</v>
      </c>
      <c r="XAF29" s="64" t="s">
        <v>28</v>
      </c>
      <c r="XAG29" s="64" t="s">
        <v>3125</v>
      </c>
      <c r="XAH29" s="64" t="s">
        <v>28</v>
      </c>
      <c r="XAI29" s="64" t="s">
        <v>3125</v>
      </c>
      <c r="XAJ29" s="64" t="s">
        <v>28</v>
      </c>
      <c r="XAK29" s="64" t="s">
        <v>3125</v>
      </c>
      <c r="XAL29" s="64" t="s">
        <v>28</v>
      </c>
      <c r="XAM29" s="64" t="s">
        <v>3125</v>
      </c>
      <c r="XAN29" s="64" t="s">
        <v>28</v>
      </c>
      <c r="XAO29" s="64" t="s">
        <v>3125</v>
      </c>
      <c r="XAP29" s="64" t="s">
        <v>28</v>
      </c>
      <c r="XAQ29" s="64" t="s">
        <v>3125</v>
      </c>
      <c r="XAR29" s="64" t="s">
        <v>28</v>
      </c>
      <c r="XAS29" s="64" t="s">
        <v>3125</v>
      </c>
      <c r="XAT29" s="64" t="s">
        <v>28</v>
      </c>
      <c r="XAU29" s="64" t="s">
        <v>3125</v>
      </c>
      <c r="XAV29" s="64" t="s">
        <v>28</v>
      </c>
      <c r="XAW29" s="64" t="s">
        <v>3125</v>
      </c>
      <c r="XAX29" s="64" t="s">
        <v>28</v>
      </c>
      <c r="XAY29" s="64" t="s">
        <v>3125</v>
      </c>
      <c r="XAZ29" s="64" t="s">
        <v>28</v>
      </c>
      <c r="XBA29" s="64" t="s">
        <v>3125</v>
      </c>
      <c r="XBB29" s="64" t="s">
        <v>28</v>
      </c>
      <c r="XBC29" s="64" t="s">
        <v>3125</v>
      </c>
      <c r="XBD29" s="64" t="s">
        <v>28</v>
      </c>
      <c r="XBE29" s="64" t="s">
        <v>3125</v>
      </c>
      <c r="XBF29" s="64" t="s">
        <v>28</v>
      </c>
      <c r="XBG29" s="64" t="s">
        <v>3125</v>
      </c>
      <c r="XBH29" s="64" t="s">
        <v>28</v>
      </c>
      <c r="XBI29" s="64" t="s">
        <v>3125</v>
      </c>
      <c r="XBJ29" s="64" t="s">
        <v>28</v>
      </c>
      <c r="XBK29" s="64" t="s">
        <v>3125</v>
      </c>
      <c r="XBL29" s="64" t="s">
        <v>28</v>
      </c>
      <c r="XBM29" s="64" t="s">
        <v>3125</v>
      </c>
      <c r="XBN29" s="64" t="s">
        <v>28</v>
      </c>
      <c r="XBO29" s="64" t="s">
        <v>3125</v>
      </c>
      <c r="XBP29" s="64" t="s">
        <v>28</v>
      </c>
      <c r="XBQ29" s="64" t="s">
        <v>3125</v>
      </c>
      <c r="XBR29" s="64" t="s">
        <v>28</v>
      </c>
      <c r="XBS29" s="64" t="s">
        <v>3125</v>
      </c>
      <c r="XBT29" s="64" t="s">
        <v>28</v>
      </c>
      <c r="XBU29" s="64" t="s">
        <v>3125</v>
      </c>
      <c r="XBV29" s="64" t="s">
        <v>28</v>
      </c>
      <c r="XBW29" s="64" t="s">
        <v>3125</v>
      </c>
      <c r="XBX29" s="64" t="s">
        <v>28</v>
      </c>
      <c r="XBY29" s="64" t="s">
        <v>3125</v>
      </c>
      <c r="XBZ29" s="64" t="s">
        <v>28</v>
      </c>
      <c r="XCA29" s="64" t="s">
        <v>3125</v>
      </c>
      <c r="XCB29" s="64" t="s">
        <v>28</v>
      </c>
      <c r="XCC29" s="64" t="s">
        <v>3125</v>
      </c>
      <c r="XCD29" s="64" t="s">
        <v>28</v>
      </c>
      <c r="XCE29" s="64" t="s">
        <v>3125</v>
      </c>
      <c r="XCF29" s="64" t="s">
        <v>28</v>
      </c>
      <c r="XCG29" s="64" t="s">
        <v>3125</v>
      </c>
      <c r="XCH29" s="64" t="s">
        <v>28</v>
      </c>
      <c r="XCI29" s="64" t="s">
        <v>3125</v>
      </c>
      <c r="XCJ29" s="64" t="s">
        <v>28</v>
      </c>
      <c r="XCK29" s="64" t="s">
        <v>3125</v>
      </c>
      <c r="XCL29" s="64" t="s">
        <v>28</v>
      </c>
      <c r="XCM29" s="64" t="s">
        <v>3125</v>
      </c>
      <c r="XCN29" s="64" t="s">
        <v>28</v>
      </c>
      <c r="XCO29" s="64" t="s">
        <v>3125</v>
      </c>
      <c r="XCP29" s="64" t="s">
        <v>28</v>
      </c>
      <c r="XCQ29" s="64" t="s">
        <v>3125</v>
      </c>
      <c r="XCR29" s="64" t="s">
        <v>28</v>
      </c>
      <c r="XCS29" s="64" t="s">
        <v>3125</v>
      </c>
      <c r="XCT29" s="64" t="s">
        <v>28</v>
      </c>
      <c r="XCU29" s="64" t="s">
        <v>3125</v>
      </c>
      <c r="XCV29" s="64" t="s">
        <v>28</v>
      </c>
      <c r="XCW29" s="64" t="s">
        <v>3125</v>
      </c>
      <c r="XCX29" s="64" t="s">
        <v>28</v>
      </c>
      <c r="XCY29" s="64" t="s">
        <v>3125</v>
      </c>
      <c r="XCZ29" s="64" t="s">
        <v>28</v>
      </c>
      <c r="XDA29" s="64" t="s">
        <v>3125</v>
      </c>
      <c r="XDB29" s="64" t="s">
        <v>28</v>
      </c>
      <c r="XDC29" s="64" t="s">
        <v>3125</v>
      </c>
      <c r="XDD29" s="64" t="s">
        <v>28</v>
      </c>
      <c r="XDE29" s="64" t="s">
        <v>3125</v>
      </c>
      <c r="XDF29" s="64" t="s">
        <v>28</v>
      </c>
      <c r="XDG29" s="64" t="s">
        <v>3125</v>
      </c>
      <c r="XDH29" s="64" t="s">
        <v>28</v>
      </c>
      <c r="XDI29" s="64" t="s">
        <v>3125</v>
      </c>
      <c r="XDJ29" s="64" t="s">
        <v>28</v>
      </c>
      <c r="XDK29" s="64" t="s">
        <v>3125</v>
      </c>
      <c r="XDL29" s="64" t="s">
        <v>28</v>
      </c>
      <c r="XDM29" s="64" t="s">
        <v>3125</v>
      </c>
      <c r="XDN29" s="64" t="s">
        <v>28</v>
      </c>
      <c r="XDO29" s="64" t="s">
        <v>3125</v>
      </c>
      <c r="XDP29" s="64" t="s">
        <v>28</v>
      </c>
      <c r="XDQ29" s="64" t="s">
        <v>3125</v>
      </c>
      <c r="XDR29" s="64" t="s">
        <v>28</v>
      </c>
      <c r="XDS29" s="64" t="s">
        <v>3125</v>
      </c>
      <c r="XDT29" s="64" t="s">
        <v>28</v>
      </c>
      <c r="XDU29" s="64" t="s">
        <v>3125</v>
      </c>
      <c r="XDV29" s="64" t="s">
        <v>28</v>
      </c>
      <c r="XDW29" s="64" t="s">
        <v>3125</v>
      </c>
      <c r="XDX29" s="64" t="s">
        <v>28</v>
      </c>
      <c r="XDY29" s="64" t="s">
        <v>3125</v>
      </c>
      <c r="XDZ29" s="64" t="s">
        <v>28</v>
      </c>
      <c r="XEA29" s="64" t="s">
        <v>3125</v>
      </c>
      <c r="XEB29" s="64" t="s">
        <v>28</v>
      </c>
      <c r="XEC29" s="64" t="s">
        <v>3125</v>
      </c>
      <c r="XED29" s="64" t="s">
        <v>28</v>
      </c>
      <c r="XEE29" s="64" t="s">
        <v>3125</v>
      </c>
      <c r="XEF29" s="64" t="s">
        <v>28</v>
      </c>
      <c r="XEG29" s="64" t="s">
        <v>3125</v>
      </c>
      <c r="XEH29" s="64" t="s">
        <v>28</v>
      </c>
      <c r="XEI29" s="64" t="s">
        <v>3125</v>
      </c>
      <c r="XEJ29" s="64" t="s">
        <v>28</v>
      </c>
      <c r="XEK29" s="64" t="s">
        <v>3125</v>
      </c>
      <c r="XEL29" s="64" t="s">
        <v>28</v>
      </c>
      <c r="XEM29" s="64" t="s">
        <v>3125</v>
      </c>
      <c r="XEN29" s="64" t="s">
        <v>28</v>
      </c>
      <c r="XEO29" s="64" t="s">
        <v>3125</v>
      </c>
      <c r="XEP29" s="64" t="s">
        <v>28</v>
      </c>
      <c r="XEQ29" s="64" t="s">
        <v>3125</v>
      </c>
      <c r="XER29" s="64" t="s">
        <v>28</v>
      </c>
      <c r="XES29" s="64" t="s">
        <v>3125</v>
      </c>
      <c r="XET29" s="64" t="s">
        <v>28</v>
      </c>
      <c r="XEU29" s="64" t="s">
        <v>3125</v>
      </c>
      <c r="XEV29" s="64" t="s">
        <v>28</v>
      </c>
      <c r="XEW29" s="64" t="s">
        <v>3125</v>
      </c>
      <c r="XEX29" s="64" t="s">
        <v>28</v>
      </c>
      <c r="XEY29" s="64" t="s">
        <v>3125</v>
      </c>
      <c r="XEZ29" s="64" t="s">
        <v>28</v>
      </c>
      <c r="XFA29" s="64" t="s">
        <v>3125</v>
      </c>
      <c r="XFB29" s="64" t="s">
        <v>28</v>
      </c>
      <c r="XFC29" s="64" t="s">
        <v>3125</v>
      </c>
      <c r="XFD29" s="64" t="s">
        <v>28</v>
      </c>
    </row>
    <row r="30" spans="1:16384" s="66" customFormat="1" ht="24" customHeight="1" thickBot="1">
      <c r="A30" s="67"/>
      <c r="B30" s="78" t="s">
        <v>27</v>
      </c>
      <c r="C30" s="78" t="s">
        <v>28</v>
      </c>
      <c r="D30" s="78"/>
      <c r="E30" s="78"/>
      <c r="F30" s="79"/>
      <c r="G30" s="64"/>
      <c r="H30" s="64"/>
    </row>
    <row r="31" spans="1:16384" s="66" customFormat="1" ht="61.4" customHeight="1" thickTop="1" thickBot="1">
      <c r="A31" s="67" t="s">
        <v>43</v>
      </c>
      <c r="B31" s="16"/>
      <c r="C31" s="17"/>
      <c r="D31" s="124" t="s">
        <v>44</v>
      </c>
      <c r="E31" s="125"/>
      <c r="F31" s="67" t="s">
        <v>3126</v>
      </c>
      <c r="G31" s="67" t="s">
        <v>3126</v>
      </c>
      <c r="H31" s="67" t="s">
        <v>3126</v>
      </c>
      <c r="I31" s="67" t="s">
        <v>3126</v>
      </c>
      <c r="J31" s="67" t="s">
        <v>3126</v>
      </c>
      <c r="K31" s="67" t="s">
        <v>3126</v>
      </c>
      <c r="L31" s="67" t="s">
        <v>3126</v>
      </c>
      <c r="M31" s="67" t="s">
        <v>3126</v>
      </c>
      <c r="N31" s="67" t="s">
        <v>3126</v>
      </c>
      <c r="O31" s="67" t="s">
        <v>3126</v>
      </c>
      <c r="P31" s="67" t="s">
        <v>3126</v>
      </c>
      <c r="Q31" s="67" t="s">
        <v>3126</v>
      </c>
      <c r="R31" s="67" t="s">
        <v>3126</v>
      </c>
      <c r="S31" s="67" t="s">
        <v>3126</v>
      </c>
      <c r="T31" s="67" t="s">
        <v>3126</v>
      </c>
      <c r="U31" s="67" t="s">
        <v>3126</v>
      </c>
      <c r="V31" s="67" t="s">
        <v>3126</v>
      </c>
      <c r="W31" s="67" t="s">
        <v>3126</v>
      </c>
      <c r="X31" s="67" t="s">
        <v>3126</v>
      </c>
      <c r="Y31" s="67" t="s">
        <v>3126</v>
      </c>
      <c r="Z31" s="67" t="s">
        <v>3126</v>
      </c>
      <c r="AA31" s="67" t="s">
        <v>3126</v>
      </c>
      <c r="AB31" s="67" t="s">
        <v>3126</v>
      </c>
      <c r="AC31" s="67" t="s">
        <v>3126</v>
      </c>
      <c r="AD31" s="67" t="s">
        <v>3126</v>
      </c>
      <c r="AE31" s="67" t="s">
        <v>3126</v>
      </c>
      <c r="AF31" s="67" t="s">
        <v>3126</v>
      </c>
      <c r="AG31" s="67" t="s">
        <v>3126</v>
      </c>
      <c r="AH31" s="67" t="s">
        <v>3126</v>
      </c>
      <c r="AI31" s="67" t="s">
        <v>3126</v>
      </c>
      <c r="AJ31" s="67" t="s">
        <v>3126</v>
      </c>
      <c r="AK31" s="67" t="s">
        <v>3126</v>
      </c>
      <c r="AL31" s="67" t="s">
        <v>3126</v>
      </c>
      <c r="AM31" s="67" t="s">
        <v>3126</v>
      </c>
      <c r="AN31" s="67" t="s">
        <v>3126</v>
      </c>
      <c r="AO31" s="67" t="s">
        <v>3126</v>
      </c>
      <c r="AP31" s="67" t="s">
        <v>3126</v>
      </c>
      <c r="AQ31" s="67" t="s">
        <v>3126</v>
      </c>
      <c r="AR31" s="67" t="s">
        <v>3126</v>
      </c>
      <c r="AS31" s="67" t="s">
        <v>3126</v>
      </c>
      <c r="AT31" s="67" t="s">
        <v>3126</v>
      </c>
      <c r="AU31" s="67" t="s">
        <v>3126</v>
      </c>
      <c r="AV31" s="67" t="s">
        <v>3126</v>
      </c>
      <c r="AW31" s="67" t="s">
        <v>3126</v>
      </c>
      <c r="AX31" s="67" t="s">
        <v>3126</v>
      </c>
      <c r="AY31" s="67" t="s">
        <v>3126</v>
      </c>
      <c r="AZ31" s="67" t="s">
        <v>3126</v>
      </c>
      <c r="BA31" s="67" t="s">
        <v>3126</v>
      </c>
      <c r="BB31" s="67" t="s">
        <v>3126</v>
      </c>
      <c r="BC31" s="67" t="s">
        <v>3126</v>
      </c>
      <c r="BD31" s="67" t="s">
        <v>3126</v>
      </c>
      <c r="BE31" s="67" t="s">
        <v>3126</v>
      </c>
      <c r="BF31" s="67" t="s">
        <v>3126</v>
      </c>
      <c r="BG31" s="67" t="s">
        <v>3126</v>
      </c>
      <c r="BH31" s="67" t="s">
        <v>3126</v>
      </c>
      <c r="BI31" s="67" t="s">
        <v>3126</v>
      </c>
      <c r="BJ31" s="67" t="s">
        <v>3126</v>
      </c>
      <c r="BK31" s="67" t="s">
        <v>3126</v>
      </c>
      <c r="BL31" s="67" t="s">
        <v>3126</v>
      </c>
      <c r="BM31" s="67" t="s">
        <v>3126</v>
      </c>
      <c r="BN31" s="67" t="s">
        <v>3126</v>
      </c>
      <c r="BO31" s="67" t="s">
        <v>3126</v>
      </c>
      <c r="BP31" s="67" t="s">
        <v>3126</v>
      </c>
      <c r="BQ31" s="67" t="s">
        <v>3126</v>
      </c>
      <c r="BR31" s="67" t="s">
        <v>3126</v>
      </c>
      <c r="BS31" s="67" t="s">
        <v>3126</v>
      </c>
      <c r="BT31" s="67" t="s">
        <v>3126</v>
      </c>
      <c r="BU31" s="67" t="s">
        <v>3126</v>
      </c>
      <c r="BV31" s="67" t="s">
        <v>3126</v>
      </c>
      <c r="BW31" s="67" t="s">
        <v>3126</v>
      </c>
      <c r="BX31" s="67" t="s">
        <v>3126</v>
      </c>
      <c r="BY31" s="67" t="s">
        <v>3126</v>
      </c>
      <c r="BZ31" s="67" t="s">
        <v>3126</v>
      </c>
      <c r="CA31" s="67" t="s">
        <v>3126</v>
      </c>
      <c r="CB31" s="67" t="s">
        <v>3126</v>
      </c>
      <c r="CC31" s="67" t="s">
        <v>3126</v>
      </c>
      <c r="CD31" s="67" t="s">
        <v>3126</v>
      </c>
      <c r="CE31" s="67" t="s">
        <v>3126</v>
      </c>
      <c r="CF31" s="67" t="s">
        <v>3126</v>
      </c>
      <c r="CG31" s="67" t="s">
        <v>3126</v>
      </c>
      <c r="CH31" s="67" t="s">
        <v>3126</v>
      </c>
      <c r="CI31" s="67" t="s">
        <v>3126</v>
      </c>
      <c r="CJ31" s="67" t="s">
        <v>3126</v>
      </c>
      <c r="CK31" s="67" t="s">
        <v>3126</v>
      </c>
      <c r="CL31" s="67" t="s">
        <v>3126</v>
      </c>
      <c r="CM31" s="67" t="s">
        <v>3126</v>
      </c>
      <c r="CN31" s="67" t="s">
        <v>3126</v>
      </c>
      <c r="CO31" s="67" t="s">
        <v>3126</v>
      </c>
      <c r="CP31" s="67" t="s">
        <v>3126</v>
      </c>
      <c r="CQ31" s="67" t="s">
        <v>3126</v>
      </c>
      <c r="CR31" s="67" t="s">
        <v>3126</v>
      </c>
      <c r="CS31" s="67" t="s">
        <v>3126</v>
      </c>
      <c r="CT31" s="67" t="s">
        <v>3126</v>
      </c>
      <c r="CU31" s="67" t="s">
        <v>3126</v>
      </c>
      <c r="CV31" s="67" t="s">
        <v>3126</v>
      </c>
      <c r="CW31" s="67" t="s">
        <v>3126</v>
      </c>
      <c r="CX31" s="67" t="s">
        <v>3126</v>
      </c>
      <c r="CY31" s="67" t="s">
        <v>3126</v>
      </c>
      <c r="CZ31" s="67" t="s">
        <v>3126</v>
      </c>
      <c r="DA31" s="67" t="s">
        <v>3126</v>
      </c>
      <c r="DB31" s="67" t="s">
        <v>3126</v>
      </c>
      <c r="DC31" s="67" t="s">
        <v>3126</v>
      </c>
      <c r="DD31" s="67" t="s">
        <v>3126</v>
      </c>
      <c r="DE31" s="67" t="s">
        <v>3126</v>
      </c>
      <c r="DF31" s="67" t="s">
        <v>3126</v>
      </c>
      <c r="DG31" s="67" t="s">
        <v>3126</v>
      </c>
      <c r="DH31" s="67" t="s">
        <v>3126</v>
      </c>
      <c r="DI31" s="67" t="s">
        <v>3126</v>
      </c>
      <c r="DJ31" s="67" t="s">
        <v>3126</v>
      </c>
      <c r="DK31" s="67" t="s">
        <v>3126</v>
      </c>
      <c r="DL31" s="67" t="s">
        <v>3126</v>
      </c>
      <c r="DM31" s="67" t="s">
        <v>3126</v>
      </c>
      <c r="DN31" s="67" t="s">
        <v>3126</v>
      </c>
      <c r="DO31" s="67" t="s">
        <v>3126</v>
      </c>
      <c r="DP31" s="67" t="s">
        <v>3126</v>
      </c>
      <c r="DQ31" s="67" t="s">
        <v>3126</v>
      </c>
      <c r="DR31" s="67" t="s">
        <v>3126</v>
      </c>
      <c r="DS31" s="67" t="s">
        <v>3126</v>
      </c>
      <c r="DT31" s="67" t="s">
        <v>3126</v>
      </c>
      <c r="DU31" s="67" t="s">
        <v>3126</v>
      </c>
      <c r="DV31" s="67" t="s">
        <v>3126</v>
      </c>
      <c r="DW31" s="67" t="s">
        <v>3126</v>
      </c>
      <c r="DX31" s="67" t="s">
        <v>3126</v>
      </c>
      <c r="DY31" s="67" t="s">
        <v>3126</v>
      </c>
      <c r="DZ31" s="67" t="s">
        <v>3126</v>
      </c>
      <c r="EA31" s="67" t="s">
        <v>3126</v>
      </c>
      <c r="EB31" s="67" t="s">
        <v>3126</v>
      </c>
      <c r="EC31" s="67" t="s">
        <v>3126</v>
      </c>
      <c r="ED31" s="67" t="s">
        <v>3126</v>
      </c>
      <c r="EE31" s="67" t="s">
        <v>3126</v>
      </c>
      <c r="EF31" s="67" t="s">
        <v>3126</v>
      </c>
      <c r="EG31" s="67" t="s">
        <v>3126</v>
      </c>
      <c r="EH31" s="67" t="s">
        <v>3126</v>
      </c>
      <c r="EI31" s="67" t="s">
        <v>3126</v>
      </c>
      <c r="EJ31" s="67" t="s">
        <v>3126</v>
      </c>
      <c r="EK31" s="67" t="s">
        <v>3126</v>
      </c>
      <c r="EL31" s="67" t="s">
        <v>3126</v>
      </c>
      <c r="EM31" s="67" t="s">
        <v>3126</v>
      </c>
      <c r="EN31" s="67" t="s">
        <v>3126</v>
      </c>
      <c r="EO31" s="67" t="s">
        <v>3126</v>
      </c>
      <c r="EP31" s="67" t="s">
        <v>3126</v>
      </c>
      <c r="EQ31" s="67" t="s">
        <v>3126</v>
      </c>
      <c r="ER31" s="67" t="s">
        <v>3126</v>
      </c>
      <c r="ES31" s="67" t="s">
        <v>3126</v>
      </c>
      <c r="ET31" s="67" t="s">
        <v>3126</v>
      </c>
      <c r="EU31" s="67" t="s">
        <v>3126</v>
      </c>
      <c r="EV31" s="67" t="s">
        <v>3126</v>
      </c>
      <c r="EW31" s="67" t="s">
        <v>3126</v>
      </c>
      <c r="EX31" s="67" t="s">
        <v>3126</v>
      </c>
      <c r="EY31" s="67" t="s">
        <v>3126</v>
      </c>
      <c r="EZ31" s="67" t="s">
        <v>3126</v>
      </c>
      <c r="FA31" s="67" t="s">
        <v>3126</v>
      </c>
      <c r="FB31" s="67" t="s">
        <v>3126</v>
      </c>
      <c r="FC31" s="67" t="s">
        <v>3126</v>
      </c>
      <c r="FD31" s="67" t="s">
        <v>3126</v>
      </c>
      <c r="FE31" s="67" t="s">
        <v>3126</v>
      </c>
      <c r="FF31" s="67" t="s">
        <v>3126</v>
      </c>
      <c r="FG31" s="67" t="s">
        <v>3126</v>
      </c>
      <c r="FH31" s="67" t="s">
        <v>3126</v>
      </c>
      <c r="FI31" s="67" t="s">
        <v>3126</v>
      </c>
      <c r="FJ31" s="67" t="s">
        <v>3126</v>
      </c>
      <c r="FK31" s="67" t="s">
        <v>3126</v>
      </c>
      <c r="FL31" s="67" t="s">
        <v>3126</v>
      </c>
      <c r="FM31" s="67" t="s">
        <v>3126</v>
      </c>
      <c r="FN31" s="67" t="s">
        <v>3126</v>
      </c>
      <c r="FO31" s="67" t="s">
        <v>3126</v>
      </c>
      <c r="FP31" s="67" t="s">
        <v>3126</v>
      </c>
      <c r="FQ31" s="67" t="s">
        <v>3126</v>
      </c>
      <c r="FR31" s="67" t="s">
        <v>3126</v>
      </c>
      <c r="FS31" s="67" t="s">
        <v>3126</v>
      </c>
      <c r="FT31" s="67" t="s">
        <v>3126</v>
      </c>
      <c r="FU31" s="67" t="s">
        <v>3126</v>
      </c>
      <c r="FV31" s="67" t="s">
        <v>3126</v>
      </c>
      <c r="FW31" s="67" t="s">
        <v>3126</v>
      </c>
      <c r="FX31" s="67" t="s">
        <v>3126</v>
      </c>
      <c r="FY31" s="67" t="s">
        <v>3126</v>
      </c>
      <c r="FZ31" s="67" t="s">
        <v>3126</v>
      </c>
      <c r="GA31" s="67" t="s">
        <v>3126</v>
      </c>
      <c r="GB31" s="67" t="s">
        <v>3126</v>
      </c>
      <c r="GC31" s="67" t="s">
        <v>3126</v>
      </c>
      <c r="GD31" s="67" t="s">
        <v>3126</v>
      </c>
      <c r="GE31" s="67" t="s">
        <v>3126</v>
      </c>
      <c r="GF31" s="67" t="s">
        <v>3126</v>
      </c>
      <c r="GG31" s="67" t="s">
        <v>3126</v>
      </c>
      <c r="GH31" s="67" t="s">
        <v>3126</v>
      </c>
      <c r="GI31" s="67" t="s">
        <v>3126</v>
      </c>
      <c r="GJ31" s="67" t="s">
        <v>3126</v>
      </c>
      <c r="GK31" s="67" t="s">
        <v>3126</v>
      </c>
      <c r="GL31" s="67" t="s">
        <v>3126</v>
      </c>
      <c r="GM31" s="67" t="s">
        <v>3126</v>
      </c>
      <c r="GN31" s="67" t="s">
        <v>3126</v>
      </c>
      <c r="GO31" s="67" t="s">
        <v>3126</v>
      </c>
      <c r="GP31" s="67" t="s">
        <v>3126</v>
      </c>
      <c r="GQ31" s="67" t="s">
        <v>3126</v>
      </c>
      <c r="GR31" s="67" t="s">
        <v>3126</v>
      </c>
      <c r="GS31" s="67" t="s">
        <v>3126</v>
      </c>
      <c r="GT31" s="67" t="s">
        <v>3126</v>
      </c>
      <c r="GU31" s="67" t="s">
        <v>3126</v>
      </c>
      <c r="GV31" s="67" t="s">
        <v>3126</v>
      </c>
      <c r="GW31" s="67" t="s">
        <v>3126</v>
      </c>
      <c r="GX31" s="67" t="s">
        <v>3126</v>
      </c>
      <c r="GY31" s="67" t="s">
        <v>3126</v>
      </c>
      <c r="GZ31" s="67" t="s">
        <v>3126</v>
      </c>
      <c r="HA31" s="67" t="s">
        <v>3126</v>
      </c>
      <c r="HB31" s="67" t="s">
        <v>3126</v>
      </c>
      <c r="HC31" s="67" t="s">
        <v>3126</v>
      </c>
      <c r="HD31" s="67" t="s">
        <v>3126</v>
      </c>
      <c r="HE31" s="67" t="s">
        <v>3126</v>
      </c>
      <c r="HF31" s="67" t="s">
        <v>3126</v>
      </c>
      <c r="HG31" s="67" t="s">
        <v>3126</v>
      </c>
      <c r="HH31" s="67" t="s">
        <v>3126</v>
      </c>
      <c r="HI31" s="67" t="s">
        <v>3126</v>
      </c>
      <c r="HJ31" s="67" t="s">
        <v>3126</v>
      </c>
      <c r="HK31" s="67" t="s">
        <v>3126</v>
      </c>
      <c r="HL31" s="67" t="s">
        <v>3126</v>
      </c>
      <c r="HM31" s="67" t="s">
        <v>3126</v>
      </c>
      <c r="HN31" s="67" t="s">
        <v>3126</v>
      </c>
      <c r="HO31" s="67" t="s">
        <v>3126</v>
      </c>
      <c r="HP31" s="67" t="s">
        <v>3126</v>
      </c>
      <c r="HQ31" s="67" t="s">
        <v>3126</v>
      </c>
      <c r="HR31" s="67" t="s">
        <v>3126</v>
      </c>
      <c r="HS31" s="67" t="s">
        <v>3126</v>
      </c>
      <c r="HT31" s="67" t="s">
        <v>3126</v>
      </c>
      <c r="HU31" s="67" t="s">
        <v>3126</v>
      </c>
      <c r="HV31" s="67" t="s">
        <v>3126</v>
      </c>
      <c r="HW31" s="67" t="s">
        <v>3126</v>
      </c>
      <c r="HX31" s="67" t="s">
        <v>3126</v>
      </c>
      <c r="HY31" s="67" t="s">
        <v>3126</v>
      </c>
      <c r="HZ31" s="67" t="s">
        <v>3126</v>
      </c>
      <c r="IA31" s="67" t="s">
        <v>3126</v>
      </c>
      <c r="IB31" s="67" t="s">
        <v>3126</v>
      </c>
      <c r="IC31" s="67" t="s">
        <v>3126</v>
      </c>
      <c r="ID31" s="67" t="s">
        <v>3126</v>
      </c>
      <c r="IE31" s="67" t="s">
        <v>3126</v>
      </c>
      <c r="IF31" s="67" t="s">
        <v>3126</v>
      </c>
      <c r="IG31" s="67" t="s">
        <v>3126</v>
      </c>
      <c r="IH31" s="67" t="s">
        <v>3126</v>
      </c>
      <c r="II31" s="67" t="s">
        <v>3126</v>
      </c>
      <c r="IJ31" s="67" t="s">
        <v>3126</v>
      </c>
      <c r="IK31" s="67" t="s">
        <v>3126</v>
      </c>
      <c r="IL31" s="67" t="s">
        <v>3126</v>
      </c>
      <c r="IM31" s="67" t="s">
        <v>3126</v>
      </c>
      <c r="IN31" s="67" t="s">
        <v>3126</v>
      </c>
      <c r="IO31" s="67" t="s">
        <v>3126</v>
      </c>
      <c r="IP31" s="67" t="s">
        <v>3126</v>
      </c>
      <c r="IQ31" s="67" t="s">
        <v>3126</v>
      </c>
      <c r="IR31" s="67" t="s">
        <v>3126</v>
      </c>
      <c r="IS31" s="67" t="s">
        <v>3126</v>
      </c>
      <c r="IT31" s="67" t="s">
        <v>3126</v>
      </c>
      <c r="IU31" s="67" t="s">
        <v>3126</v>
      </c>
      <c r="IV31" s="67" t="s">
        <v>3126</v>
      </c>
      <c r="IW31" s="67" t="s">
        <v>3126</v>
      </c>
      <c r="IX31" s="67" t="s">
        <v>3126</v>
      </c>
      <c r="IY31" s="67" t="s">
        <v>3126</v>
      </c>
      <c r="IZ31" s="67" t="s">
        <v>3126</v>
      </c>
      <c r="JA31" s="67" t="s">
        <v>3126</v>
      </c>
      <c r="JB31" s="67" t="s">
        <v>3126</v>
      </c>
      <c r="JC31" s="67" t="s">
        <v>3126</v>
      </c>
      <c r="JD31" s="67" t="s">
        <v>3126</v>
      </c>
      <c r="JE31" s="67" t="s">
        <v>3126</v>
      </c>
      <c r="JF31" s="67" t="s">
        <v>3126</v>
      </c>
      <c r="JG31" s="67" t="s">
        <v>3126</v>
      </c>
      <c r="JH31" s="67" t="s">
        <v>3126</v>
      </c>
      <c r="JI31" s="67" t="s">
        <v>3126</v>
      </c>
      <c r="JJ31" s="67" t="s">
        <v>3126</v>
      </c>
      <c r="JK31" s="67" t="s">
        <v>3126</v>
      </c>
      <c r="JL31" s="67" t="s">
        <v>3126</v>
      </c>
      <c r="JM31" s="67" t="s">
        <v>3126</v>
      </c>
      <c r="JN31" s="67" t="s">
        <v>3126</v>
      </c>
      <c r="JO31" s="67" t="s">
        <v>3126</v>
      </c>
      <c r="JP31" s="67" t="s">
        <v>3126</v>
      </c>
      <c r="JQ31" s="67" t="s">
        <v>3126</v>
      </c>
      <c r="JR31" s="67" t="s">
        <v>3126</v>
      </c>
      <c r="JS31" s="67" t="s">
        <v>3126</v>
      </c>
      <c r="JT31" s="67" t="s">
        <v>3126</v>
      </c>
      <c r="JU31" s="67" t="s">
        <v>3126</v>
      </c>
      <c r="JV31" s="67" t="s">
        <v>3126</v>
      </c>
      <c r="JW31" s="67" t="s">
        <v>3126</v>
      </c>
      <c r="JX31" s="67" t="s">
        <v>3126</v>
      </c>
      <c r="JY31" s="67" t="s">
        <v>3126</v>
      </c>
      <c r="JZ31" s="67" t="s">
        <v>3126</v>
      </c>
      <c r="KA31" s="67" t="s">
        <v>3126</v>
      </c>
      <c r="KB31" s="67" t="s">
        <v>3126</v>
      </c>
      <c r="KC31" s="67" t="s">
        <v>3126</v>
      </c>
      <c r="KD31" s="67" t="s">
        <v>3126</v>
      </c>
      <c r="KE31" s="67" t="s">
        <v>3126</v>
      </c>
      <c r="KF31" s="67" t="s">
        <v>3126</v>
      </c>
      <c r="KG31" s="67" t="s">
        <v>3126</v>
      </c>
      <c r="KH31" s="67" t="s">
        <v>3126</v>
      </c>
      <c r="KI31" s="67" t="s">
        <v>3126</v>
      </c>
      <c r="KJ31" s="67" t="s">
        <v>3126</v>
      </c>
      <c r="KK31" s="67" t="s">
        <v>3126</v>
      </c>
      <c r="KL31" s="67" t="s">
        <v>3126</v>
      </c>
      <c r="KM31" s="67" t="s">
        <v>3126</v>
      </c>
      <c r="KN31" s="67" t="s">
        <v>3126</v>
      </c>
      <c r="KO31" s="67" t="s">
        <v>3126</v>
      </c>
      <c r="KP31" s="67" t="s">
        <v>3126</v>
      </c>
      <c r="KQ31" s="67" t="s">
        <v>3126</v>
      </c>
      <c r="KR31" s="67" t="s">
        <v>3126</v>
      </c>
      <c r="KS31" s="67" t="s">
        <v>3126</v>
      </c>
      <c r="KT31" s="67" t="s">
        <v>3126</v>
      </c>
      <c r="KU31" s="67" t="s">
        <v>3126</v>
      </c>
      <c r="KV31" s="67" t="s">
        <v>3126</v>
      </c>
      <c r="KW31" s="67" t="s">
        <v>3126</v>
      </c>
      <c r="KX31" s="67" t="s">
        <v>3126</v>
      </c>
      <c r="KY31" s="67" t="s">
        <v>3126</v>
      </c>
      <c r="KZ31" s="67" t="s">
        <v>3126</v>
      </c>
      <c r="LA31" s="67" t="s">
        <v>3126</v>
      </c>
      <c r="LB31" s="67" t="s">
        <v>3126</v>
      </c>
      <c r="LC31" s="67" t="s">
        <v>3126</v>
      </c>
      <c r="LD31" s="67" t="s">
        <v>3126</v>
      </c>
      <c r="LE31" s="67" t="s">
        <v>3126</v>
      </c>
      <c r="LF31" s="67" t="s">
        <v>3126</v>
      </c>
      <c r="LG31" s="67" t="s">
        <v>3126</v>
      </c>
      <c r="LH31" s="67" t="s">
        <v>3126</v>
      </c>
      <c r="LI31" s="67" t="s">
        <v>3126</v>
      </c>
      <c r="LJ31" s="67" t="s">
        <v>3126</v>
      </c>
      <c r="LK31" s="67" t="s">
        <v>3126</v>
      </c>
      <c r="LL31" s="67" t="s">
        <v>3126</v>
      </c>
      <c r="LM31" s="67" t="s">
        <v>3126</v>
      </c>
      <c r="LN31" s="67" t="s">
        <v>3126</v>
      </c>
      <c r="LO31" s="67" t="s">
        <v>3126</v>
      </c>
      <c r="LP31" s="67" t="s">
        <v>3126</v>
      </c>
      <c r="LQ31" s="67" t="s">
        <v>3126</v>
      </c>
      <c r="LR31" s="67" t="s">
        <v>3126</v>
      </c>
      <c r="LS31" s="67" t="s">
        <v>3126</v>
      </c>
      <c r="LT31" s="67" t="s">
        <v>3126</v>
      </c>
      <c r="LU31" s="67" t="s">
        <v>3126</v>
      </c>
      <c r="LV31" s="67" t="s">
        <v>3126</v>
      </c>
      <c r="LW31" s="67" t="s">
        <v>3126</v>
      </c>
      <c r="LX31" s="67" t="s">
        <v>3126</v>
      </c>
      <c r="LY31" s="67" t="s">
        <v>3126</v>
      </c>
      <c r="LZ31" s="67" t="s">
        <v>3126</v>
      </c>
      <c r="MA31" s="67" t="s">
        <v>3126</v>
      </c>
      <c r="MB31" s="67" t="s">
        <v>3126</v>
      </c>
      <c r="MC31" s="67" t="s">
        <v>3126</v>
      </c>
      <c r="MD31" s="67" t="s">
        <v>3126</v>
      </c>
      <c r="ME31" s="67" t="s">
        <v>3126</v>
      </c>
      <c r="MF31" s="67" t="s">
        <v>3126</v>
      </c>
      <c r="MG31" s="67" t="s">
        <v>3126</v>
      </c>
      <c r="MH31" s="67" t="s">
        <v>3126</v>
      </c>
      <c r="MI31" s="67" t="s">
        <v>3126</v>
      </c>
      <c r="MJ31" s="67" t="s">
        <v>3126</v>
      </c>
      <c r="MK31" s="67" t="s">
        <v>3126</v>
      </c>
      <c r="ML31" s="67" t="s">
        <v>3126</v>
      </c>
      <c r="MM31" s="67" t="s">
        <v>3126</v>
      </c>
      <c r="MN31" s="67" t="s">
        <v>3126</v>
      </c>
      <c r="MO31" s="67" t="s">
        <v>3126</v>
      </c>
      <c r="MP31" s="67" t="s">
        <v>3126</v>
      </c>
      <c r="MQ31" s="67" t="s">
        <v>3126</v>
      </c>
      <c r="MR31" s="67" t="s">
        <v>3126</v>
      </c>
      <c r="MS31" s="67" t="s">
        <v>3126</v>
      </c>
      <c r="MT31" s="67" t="s">
        <v>3126</v>
      </c>
      <c r="MU31" s="67" t="s">
        <v>3126</v>
      </c>
      <c r="MV31" s="67" t="s">
        <v>3126</v>
      </c>
      <c r="MW31" s="67" t="s">
        <v>3126</v>
      </c>
      <c r="MX31" s="67" t="s">
        <v>3126</v>
      </c>
      <c r="MY31" s="67" t="s">
        <v>3126</v>
      </c>
      <c r="MZ31" s="67" t="s">
        <v>3126</v>
      </c>
      <c r="NA31" s="67" t="s">
        <v>3126</v>
      </c>
      <c r="NB31" s="67" t="s">
        <v>3126</v>
      </c>
      <c r="NC31" s="67" t="s">
        <v>3126</v>
      </c>
      <c r="ND31" s="67" t="s">
        <v>3126</v>
      </c>
      <c r="NE31" s="67" t="s">
        <v>3126</v>
      </c>
      <c r="NF31" s="67" t="s">
        <v>3126</v>
      </c>
      <c r="NG31" s="67" t="s">
        <v>3126</v>
      </c>
      <c r="NH31" s="67" t="s">
        <v>3126</v>
      </c>
      <c r="NI31" s="67" t="s">
        <v>3126</v>
      </c>
      <c r="NJ31" s="67" t="s">
        <v>3126</v>
      </c>
      <c r="NK31" s="67" t="s">
        <v>3126</v>
      </c>
      <c r="NL31" s="67" t="s">
        <v>3126</v>
      </c>
      <c r="NM31" s="67" t="s">
        <v>3126</v>
      </c>
      <c r="NN31" s="67" t="s">
        <v>3126</v>
      </c>
      <c r="NO31" s="67" t="s">
        <v>3126</v>
      </c>
      <c r="NP31" s="67" t="s">
        <v>3126</v>
      </c>
      <c r="NQ31" s="67" t="s">
        <v>3126</v>
      </c>
      <c r="NR31" s="67" t="s">
        <v>3126</v>
      </c>
      <c r="NS31" s="67" t="s">
        <v>3126</v>
      </c>
      <c r="NT31" s="67" t="s">
        <v>3126</v>
      </c>
      <c r="NU31" s="67" t="s">
        <v>3126</v>
      </c>
      <c r="NV31" s="67" t="s">
        <v>3126</v>
      </c>
      <c r="NW31" s="67" t="s">
        <v>3126</v>
      </c>
      <c r="NX31" s="67" t="s">
        <v>3126</v>
      </c>
      <c r="NY31" s="67" t="s">
        <v>3126</v>
      </c>
      <c r="NZ31" s="67" t="s">
        <v>3126</v>
      </c>
      <c r="OA31" s="67" t="s">
        <v>3126</v>
      </c>
      <c r="OB31" s="67" t="s">
        <v>3126</v>
      </c>
      <c r="OC31" s="67" t="s">
        <v>3126</v>
      </c>
      <c r="OD31" s="67" t="s">
        <v>3126</v>
      </c>
      <c r="OE31" s="67" t="s">
        <v>3126</v>
      </c>
      <c r="OF31" s="67" t="s">
        <v>3126</v>
      </c>
      <c r="OG31" s="67" t="s">
        <v>3126</v>
      </c>
      <c r="OH31" s="67" t="s">
        <v>3126</v>
      </c>
      <c r="OI31" s="67" t="s">
        <v>3126</v>
      </c>
      <c r="OJ31" s="67" t="s">
        <v>3126</v>
      </c>
      <c r="OK31" s="67" t="s">
        <v>3126</v>
      </c>
      <c r="OL31" s="67" t="s">
        <v>3126</v>
      </c>
      <c r="OM31" s="67" t="s">
        <v>3126</v>
      </c>
      <c r="ON31" s="67" t="s">
        <v>3126</v>
      </c>
      <c r="OO31" s="67" t="s">
        <v>3126</v>
      </c>
      <c r="OP31" s="67" t="s">
        <v>3126</v>
      </c>
      <c r="OQ31" s="67" t="s">
        <v>3126</v>
      </c>
      <c r="OR31" s="67" t="s">
        <v>3126</v>
      </c>
      <c r="OS31" s="67" t="s">
        <v>3126</v>
      </c>
      <c r="OT31" s="67" t="s">
        <v>3126</v>
      </c>
      <c r="OU31" s="67" t="s">
        <v>3126</v>
      </c>
      <c r="OV31" s="67" t="s">
        <v>3126</v>
      </c>
      <c r="OW31" s="67" t="s">
        <v>3126</v>
      </c>
      <c r="OX31" s="67" t="s">
        <v>3126</v>
      </c>
      <c r="OY31" s="67" t="s">
        <v>3126</v>
      </c>
      <c r="OZ31" s="67" t="s">
        <v>3126</v>
      </c>
      <c r="PA31" s="67" t="s">
        <v>3126</v>
      </c>
      <c r="PB31" s="67" t="s">
        <v>3126</v>
      </c>
      <c r="PC31" s="67" t="s">
        <v>3126</v>
      </c>
      <c r="PD31" s="67" t="s">
        <v>3126</v>
      </c>
      <c r="PE31" s="67" t="s">
        <v>3126</v>
      </c>
      <c r="PF31" s="67" t="s">
        <v>3126</v>
      </c>
      <c r="PG31" s="67" t="s">
        <v>3126</v>
      </c>
      <c r="PH31" s="67" t="s">
        <v>3126</v>
      </c>
      <c r="PI31" s="67" t="s">
        <v>3126</v>
      </c>
      <c r="PJ31" s="67" t="s">
        <v>3126</v>
      </c>
      <c r="PK31" s="67" t="s">
        <v>3126</v>
      </c>
      <c r="PL31" s="67" t="s">
        <v>3126</v>
      </c>
      <c r="PM31" s="67" t="s">
        <v>3126</v>
      </c>
      <c r="PN31" s="67" t="s">
        <v>3126</v>
      </c>
      <c r="PO31" s="67" t="s">
        <v>3126</v>
      </c>
      <c r="PP31" s="67" t="s">
        <v>3126</v>
      </c>
      <c r="PQ31" s="67" t="s">
        <v>3126</v>
      </c>
      <c r="PR31" s="67" t="s">
        <v>3126</v>
      </c>
      <c r="PS31" s="67" t="s">
        <v>3126</v>
      </c>
      <c r="PT31" s="67" t="s">
        <v>3126</v>
      </c>
      <c r="PU31" s="67" t="s">
        <v>3126</v>
      </c>
      <c r="PV31" s="67" t="s">
        <v>3126</v>
      </c>
      <c r="PW31" s="67" t="s">
        <v>3126</v>
      </c>
      <c r="PX31" s="67" t="s">
        <v>3126</v>
      </c>
      <c r="PY31" s="67" t="s">
        <v>3126</v>
      </c>
      <c r="PZ31" s="67" t="s">
        <v>3126</v>
      </c>
      <c r="QA31" s="67" t="s">
        <v>3126</v>
      </c>
      <c r="QB31" s="67" t="s">
        <v>3126</v>
      </c>
      <c r="QC31" s="67" t="s">
        <v>3126</v>
      </c>
      <c r="QD31" s="67" t="s">
        <v>3126</v>
      </c>
      <c r="QE31" s="67" t="s">
        <v>3126</v>
      </c>
      <c r="QF31" s="67" t="s">
        <v>3126</v>
      </c>
      <c r="QG31" s="67" t="s">
        <v>3126</v>
      </c>
      <c r="QH31" s="67" t="s">
        <v>3126</v>
      </c>
      <c r="QI31" s="67" t="s">
        <v>3126</v>
      </c>
      <c r="QJ31" s="67" t="s">
        <v>3126</v>
      </c>
      <c r="QK31" s="67" t="s">
        <v>3126</v>
      </c>
      <c r="QL31" s="67" t="s">
        <v>3126</v>
      </c>
      <c r="QM31" s="67" t="s">
        <v>3126</v>
      </c>
      <c r="QN31" s="67" t="s">
        <v>3126</v>
      </c>
      <c r="QO31" s="67" t="s">
        <v>3126</v>
      </c>
      <c r="QP31" s="67" t="s">
        <v>3126</v>
      </c>
      <c r="QQ31" s="67" t="s">
        <v>3126</v>
      </c>
      <c r="QR31" s="67" t="s">
        <v>3126</v>
      </c>
      <c r="QS31" s="67" t="s">
        <v>3126</v>
      </c>
      <c r="QT31" s="67" t="s">
        <v>3126</v>
      </c>
      <c r="QU31" s="67" t="s">
        <v>3126</v>
      </c>
      <c r="QV31" s="67" t="s">
        <v>3126</v>
      </c>
      <c r="QW31" s="67" t="s">
        <v>3126</v>
      </c>
      <c r="QX31" s="67" t="s">
        <v>3126</v>
      </c>
      <c r="QY31" s="67" t="s">
        <v>3126</v>
      </c>
      <c r="QZ31" s="67" t="s">
        <v>3126</v>
      </c>
      <c r="RA31" s="67" t="s">
        <v>3126</v>
      </c>
      <c r="RB31" s="67" t="s">
        <v>3126</v>
      </c>
      <c r="RC31" s="67" t="s">
        <v>3126</v>
      </c>
      <c r="RD31" s="67" t="s">
        <v>3126</v>
      </c>
      <c r="RE31" s="67" t="s">
        <v>3126</v>
      </c>
      <c r="RF31" s="67" t="s">
        <v>3126</v>
      </c>
      <c r="RG31" s="67" t="s">
        <v>3126</v>
      </c>
      <c r="RH31" s="67" t="s">
        <v>3126</v>
      </c>
      <c r="RI31" s="67" t="s">
        <v>3126</v>
      </c>
      <c r="RJ31" s="67" t="s">
        <v>3126</v>
      </c>
      <c r="RK31" s="67" t="s">
        <v>3126</v>
      </c>
      <c r="RL31" s="67" t="s">
        <v>3126</v>
      </c>
      <c r="RM31" s="67" t="s">
        <v>3126</v>
      </c>
      <c r="RN31" s="67" t="s">
        <v>3126</v>
      </c>
      <c r="RO31" s="67" t="s">
        <v>3126</v>
      </c>
      <c r="RP31" s="67" t="s">
        <v>3126</v>
      </c>
      <c r="RQ31" s="67" t="s">
        <v>3126</v>
      </c>
      <c r="RR31" s="67" t="s">
        <v>3126</v>
      </c>
      <c r="RS31" s="67" t="s">
        <v>3126</v>
      </c>
      <c r="RT31" s="67" t="s">
        <v>3126</v>
      </c>
      <c r="RU31" s="67" t="s">
        <v>3126</v>
      </c>
      <c r="RV31" s="67" t="s">
        <v>3126</v>
      </c>
      <c r="RW31" s="67" t="s">
        <v>3126</v>
      </c>
      <c r="RX31" s="67" t="s">
        <v>3126</v>
      </c>
      <c r="RY31" s="67" t="s">
        <v>3126</v>
      </c>
      <c r="RZ31" s="67" t="s">
        <v>3126</v>
      </c>
      <c r="SA31" s="67" t="s">
        <v>3126</v>
      </c>
      <c r="SB31" s="67" t="s">
        <v>3126</v>
      </c>
      <c r="SC31" s="67" t="s">
        <v>3126</v>
      </c>
      <c r="SD31" s="67" t="s">
        <v>3126</v>
      </c>
      <c r="SE31" s="67" t="s">
        <v>3126</v>
      </c>
      <c r="SF31" s="67" t="s">
        <v>3126</v>
      </c>
      <c r="SG31" s="67" t="s">
        <v>3126</v>
      </c>
      <c r="SH31" s="67" t="s">
        <v>3126</v>
      </c>
      <c r="SI31" s="67" t="s">
        <v>3126</v>
      </c>
      <c r="SJ31" s="67" t="s">
        <v>3126</v>
      </c>
      <c r="SK31" s="67" t="s">
        <v>3126</v>
      </c>
      <c r="SL31" s="67" t="s">
        <v>3126</v>
      </c>
      <c r="SM31" s="67" t="s">
        <v>3126</v>
      </c>
      <c r="SN31" s="67" t="s">
        <v>3126</v>
      </c>
      <c r="SO31" s="67" t="s">
        <v>3126</v>
      </c>
      <c r="SP31" s="67" t="s">
        <v>3126</v>
      </c>
      <c r="SQ31" s="67" t="s">
        <v>3126</v>
      </c>
      <c r="SR31" s="67" t="s">
        <v>3126</v>
      </c>
      <c r="SS31" s="67" t="s">
        <v>3126</v>
      </c>
      <c r="ST31" s="67" t="s">
        <v>3126</v>
      </c>
      <c r="SU31" s="67" t="s">
        <v>3126</v>
      </c>
      <c r="SV31" s="67" t="s">
        <v>3126</v>
      </c>
      <c r="SW31" s="67" t="s">
        <v>3126</v>
      </c>
      <c r="SX31" s="67" t="s">
        <v>3126</v>
      </c>
      <c r="SY31" s="67" t="s">
        <v>3126</v>
      </c>
      <c r="SZ31" s="67" t="s">
        <v>3126</v>
      </c>
      <c r="TA31" s="67" t="s">
        <v>3126</v>
      </c>
      <c r="TB31" s="67" t="s">
        <v>3126</v>
      </c>
      <c r="TC31" s="67" t="s">
        <v>3126</v>
      </c>
      <c r="TD31" s="67" t="s">
        <v>3126</v>
      </c>
      <c r="TE31" s="67" t="s">
        <v>3126</v>
      </c>
      <c r="TF31" s="67" t="s">
        <v>3126</v>
      </c>
      <c r="TG31" s="67" t="s">
        <v>3126</v>
      </c>
      <c r="TH31" s="67" t="s">
        <v>3126</v>
      </c>
      <c r="TI31" s="67" t="s">
        <v>3126</v>
      </c>
      <c r="TJ31" s="67" t="s">
        <v>3126</v>
      </c>
      <c r="TK31" s="67" t="s">
        <v>3126</v>
      </c>
      <c r="TL31" s="67" t="s">
        <v>3126</v>
      </c>
      <c r="TM31" s="67" t="s">
        <v>3126</v>
      </c>
      <c r="TN31" s="67" t="s">
        <v>3126</v>
      </c>
      <c r="TO31" s="67" t="s">
        <v>3126</v>
      </c>
      <c r="TP31" s="67" t="s">
        <v>3126</v>
      </c>
      <c r="TQ31" s="67" t="s">
        <v>3126</v>
      </c>
      <c r="TR31" s="67" t="s">
        <v>3126</v>
      </c>
      <c r="TS31" s="67" t="s">
        <v>3126</v>
      </c>
      <c r="TT31" s="67" t="s">
        <v>3126</v>
      </c>
      <c r="TU31" s="67" t="s">
        <v>3126</v>
      </c>
      <c r="TV31" s="67" t="s">
        <v>3126</v>
      </c>
      <c r="TW31" s="67" t="s">
        <v>3126</v>
      </c>
      <c r="TX31" s="67" t="s">
        <v>3126</v>
      </c>
      <c r="TY31" s="67" t="s">
        <v>3126</v>
      </c>
      <c r="TZ31" s="67" t="s">
        <v>3126</v>
      </c>
      <c r="UA31" s="67" t="s">
        <v>3126</v>
      </c>
      <c r="UB31" s="67" t="s">
        <v>3126</v>
      </c>
      <c r="UC31" s="67" t="s">
        <v>3126</v>
      </c>
      <c r="UD31" s="67" t="s">
        <v>3126</v>
      </c>
      <c r="UE31" s="67" t="s">
        <v>3126</v>
      </c>
      <c r="UF31" s="67" t="s">
        <v>3126</v>
      </c>
      <c r="UG31" s="67" t="s">
        <v>3126</v>
      </c>
      <c r="UH31" s="67" t="s">
        <v>3126</v>
      </c>
      <c r="UI31" s="67" t="s">
        <v>3126</v>
      </c>
      <c r="UJ31" s="67" t="s">
        <v>3126</v>
      </c>
      <c r="UK31" s="67" t="s">
        <v>3126</v>
      </c>
      <c r="UL31" s="67" t="s">
        <v>3126</v>
      </c>
      <c r="UM31" s="67" t="s">
        <v>3126</v>
      </c>
      <c r="UN31" s="67" t="s">
        <v>3126</v>
      </c>
      <c r="UO31" s="67" t="s">
        <v>3126</v>
      </c>
      <c r="UP31" s="67" t="s">
        <v>3126</v>
      </c>
      <c r="UQ31" s="67" t="s">
        <v>3126</v>
      </c>
      <c r="UR31" s="67" t="s">
        <v>3126</v>
      </c>
      <c r="US31" s="67" t="s">
        <v>3126</v>
      </c>
      <c r="UT31" s="67" t="s">
        <v>3126</v>
      </c>
      <c r="UU31" s="67" t="s">
        <v>3126</v>
      </c>
      <c r="UV31" s="67" t="s">
        <v>3126</v>
      </c>
      <c r="UW31" s="67" t="s">
        <v>3126</v>
      </c>
      <c r="UX31" s="67" t="s">
        <v>3126</v>
      </c>
      <c r="UY31" s="67" t="s">
        <v>3126</v>
      </c>
      <c r="UZ31" s="67" t="s">
        <v>3126</v>
      </c>
      <c r="VA31" s="67" t="s">
        <v>3126</v>
      </c>
      <c r="VB31" s="67" t="s">
        <v>3126</v>
      </c>
      <c r="VC31" s="67" t="s">
        <v>3126</v>
      </c>
      <c r="VD31" s="67" t="s">
        <v>3126</v>
      </c>
      <c r="VE31" s="67" t="s">
        <v>3126</v>
      </c>
      <c r="VF31" s="67" t="s">
        <v>3126</v>
      </c>
      <c r="VG31" s="67" t="s">
        <v>3126</v>
      </c>
      <c r="VH31" s="67" t="s">
        <v>3126</v>
      </c>
      <c r="VI31" s="67" t="s">
        <v>3126</v>
      </c>
      <c r="VJ31" s="67" t="s">
        <v>3126</v>
      </c>
      <c r="VK31" s="67" t="s">
        <v>3126</v>
      </c>
      <c r="VL31" s="67" t="s">
        <v>3126</v>
      </c>
      <c r="VM31" s="67" t="s">
        <v>3126</v>
      </c>
      <c r="VN31" s="67" t="s">
        <v>3126</v>
      </c>
      <c r="VO31" s="67" t="s">
        <v>3126</v>
      </c>
      <c r="VP31" s="67" t="s">
        <v>3126</v>
      </c>
      <c r="VQ31" s="67" t="s">
        <v>3126</v>
      </c>
      <c r="VR31" s="67" t="s">
        <v>3126</v>
      </c>
      <c r="VS31" s="67" t="s">
        <v>3126</v>
      </c>
      <c r="VT31" s="67" t="s">
        <v>3126</v>
      </c>
      <c r="VU31" s="67" t="s">
        <v>3126</v>
      </c>
      <c r="VV31" s="67" t="s">
        <v>3126</v>
      </c>
      <c r="VW31" s="67" t="s">
        <v>3126</v>
      </c>
      <c r="VX31" s="67" t="s">
        <v>3126</v>
      </c>
      <c r="VY31" s="67" t="s">
        <v>3126</v>
      </c>
      <c r="VZ31" s="67" t="s">
        <v>3126</v>
      </c>
      <c r="WA31" s="67" t="s">
        <v>3126</v>
      </c>
      <c r="WB31" s="67" t="s">
        <v>3126</v>
      </c>
      <c r="WC31" s="67" t="s">
        <v>3126</v>
      </c>
      <c r="WD31" s="67" t="s">
        <v>3126</v>
      </c>
      <c r="WE31" s="67" t="s">
        <v>3126</v>
      </c>
      <c r="WF31" s="67" t="s">
        <v>3126</v>
      </c>
      <c r="WG31" s="67" t="s">
        <v>3126</v>
      </c>
      <c r="WH31" s="67" t="s">
        <v>3126</v>
      </c>
      <c r="WI31" s="67" t="s">
        <v>3126</v>
      </c>
      <c r="WJ31" s="67" t="s">
        <v>3126</v>
      </c>
      <c r="WK31" s="67" t="s">
        <v>3126</v>
      </c>
      <c r="WL31" s="67" t="s">
        <v>3126</v>
      </c>
      <c r="WM31" s="67" t="s">
        <v>3126</v>
      </c>
      <c r="WN31" s="67" t="s">
        <v>3126</v>
      </c>
      <c r="WO31" s="67" t="s">
        <v>3126</v>
      </c>
      <c r="WP31" s="67" t="s">
        <v>3126</v>
      </c>
      <c r="WQ31" s="67" t="s">
        <v>3126</v>
      </c>
      <c r="WR31" s="67" t="s">
        <v>3126</v>
      </c>
      <c r="WS31" s="67" t="s">
        <v>3126</v>
      </c>
      <c r="WT31" s="67" t="s">
        <v>3126</v>
      </c>
      <c r="WU31" s="67" t="s">
        <v>3126</v>
      </c>
      <c r="WV31" s="67" t="s">
        <v>3126</v>
      </c>
      <c r="WW31" s="67" t="s">
        <v>3126</v>
      </c>
      <c r="WX31" s="67" t="s">
        <v>3126</v>
      </c>
      <c r="WY31" s="67" t="s">
        <v>3126</v>
      </c>
      <c r="WZ31" s="67" t="s">
        <v>3126</v>
      </c>
      <c r="XA31" s="67" t="s">
        <v>3126</v>
      </c>
      <c r="XB31" s="67" t="s">
        <v>3126</v>
      </c>
      <c r="XC31" s="67" t="s">
        <v>3126</v>
      </c>
      <c r="XD31" s="67" t="s">
        <v>3126</v>
      </c>
      <c r="XE31" s="67" t="s">
        <v>3126</v>
      </c>
      <c r="XF31" s="67" t="s">
        <v>3126</v>
      </c>
      <c r="XG31" s="67" t="s">
        <v>3126</v>
      </c>
      <c r="XH31" s="67" t="s">
        <v>3126</v>
      </c>
      <c r="XI31" s="67" t="s">
        <v>3126</v>
      </c>
      <c r="XJ31" s="67" t="s">
        <v>3126</v>
      </c>
      <c r="XK31" s="67" t="s">
        <v>3126</v>
      </c>
      <c r="XL31" s="67" t="s">
        <v>3126</v>
      </c>
      <c r="XM31" s="67" t="s">
        <v>3126</v>
      </c>
      <c r="XN31" s="67" t="s">
        <v>3126</v>
      </c>
      <c r="XO31" s="67" t="s">
        <v>3126</v>
      </c>
      <c r="XP31" s="67" t="s">
        <v>3126</v>
      </c>
      <c r="XQ31" s="67" t="s">
        <v>3126</v>
      </c>
      <c r="XR31" s="67" t="s">
        <v>3126</v>
      </c>
      <c r="XS31" s="67" t="s">
        <v>3126</v>
      </c>
      <c r="XT31" s="67" t="s">
        <v>3126</v>
      </c>
      <c r="XU31" s="67" t="s">
        <v>3126</v>
      </c>
      <c r="XV31" s="67" t="s">
        <v>3126</v>
      </c>
      <c r="XW31" s="67" t="s">
        <v>3126</v>
      </c>
      <c r="XX31" s="67" t="s">
        <v>3126</v>
      </c>
      <c r="XY31" s="67" t="s">
        <v>3126</v>
      </c>
      <c r="XZ31" s="67" t="s">
        <v>3126</v>
      </c>
      <c r="YA31" s="67" t="s">
        <v>3126</v>
      </c>
      <c r="YB31" s="67" t="s">
        <v>3126</v>
      </c>
      <c r="YC31" s="67" t="s">
        <v>3126</v>
      </c>
      <c r="YD31" s="67" t="s">
        <v>3126</v>
      </c>
      <c r="YE31" s="67" t="s">
        <v>3126</v>
      </c>
      <c r="YF31" s="67" t="s">
        <v>3126</v>
      </c>
      <c r="YG31" s="67" t="s">
        <v>3126</v>
      </c>
      <c r="YH31" s="67" t="s">
        <v>3126</v>
      </c>
      <c r="YI31" s="67" t="s">
        <v>3126</v>
      </c>
      <c r="YJ31" s="67" t="s">
        <v>3126</v>
      </c>
      <c r="YK31" s="67" t="s">
        <v>3126</v>
      </c>
      <c r="YL31" s="67" t="s">
        <v>3126</v>
      </c>
      <c r="YM31" s="67" t="s">
        <v>3126</v>
      </c>
      <c r="YN31" s="67" t="s">
        <v>3126</v>
      </c>
      <c r="YO31" s="67" t="s">
        <v>3126</v>
      </c>
      <c r="YP31" s="67" t="s">
        <v>3126</v>
      </c>
      <c r="YQ31" s="67" t="s">
        <v>3126</v>
      </c>
      <c r="YR31" s="67" t="s">
        <v>3126</v>
      </c>
      <c r="YS31" s="67" t="s">
        <v>3126</v>
      </c>
      <c r="YT31" s="67" t="s">
        <v>3126</v>
      </c>
      <c r="YU31" s="67" t="s">
        <v>3126</v>
      </c>
      <c r="YV31" s="67" t="s">
        <v>3126</v>
      </c>
      <c r="YW31" s="67" t="s">
        <v>3126</v>
      </c>
      <c r="YX31" s="67" t="s">
        <v>3126</v>
      </c>
      <c r="YY31" s="67" t="s">
        <v>3126</v>
      </c>
      <c r="YZ31" s="67" t="s">
        <v>3126</v>
      </c>
      <c r="ZA31" s="67" t="s">
        <v>3126</v>
      </c>
      <c r="ZB31" s="67" t="s">
        <v>3126</v>
      </c>
      <c r="ZC31" s="67" t="s">
        <v>3126</v>
      </c>
      <c r="ZD31" s="67" t="s">
        <v>3126</v>
      </c>
      <c r="ZE31" s="67" t="s">
        <v>3126</v>
      </c>
      <c r="ZF31" s="67" t="s">
        <v>3126</v>
      </c>
      <c r="ZG31" s="67" t="s">
        <v>3126</v>
      </c>
      <c r="ZH31" s="67" t="s">
        <v>3126</v>
      </c>
      <c r="ZI31" s="67" t="s">
        <v>3126</v>
      </c>
      <c r="ZJ31" s="67" t="s">
        <v>3126</v>
      </c>
      <c r="ZK31" s="67" t="s">
        <v>3126</v>
      </c>
      <c r="ZL31" s="67" t="s">
        <v>3126</v>
      </c>
      <c r="ZM31" s="67" t="s">
        <v>3126</v>
      </c>
      <c r="ZN31" s="67" t="s">
        <v>3126</v>
      </c>
      <c r="ZO31" s="67" t="s">
        <v>3126</v>
      </c>
      <c r="ZP31" s="67" t="s">
        <v>3126</v>
      </c>
      <c r="ZQ31" s="67" t="s">
        <v>3126</v>
      </c>
      <c r="ZR31" s="67" t="s">
        <v>3126</v>
      </c>
      <c r="ZS31" s="67" t="s">
        <v>3126</v>
      </c>
      <c r="ZT31" s="67" t="s">
        <v>3126</v>
      </c>
      <c r="ZU31" s="67" t="s">
        <v>3126</v>
      </c>
      <c r="ZV31" s="67" t="s">
        <v>3126</v>
      </c>
      <c r="ZW31" s="67" t="s">
        <v>3126</v>
      </c>
      <c r="ZX31" s="67" t="s">
        <v>3126</v>
      </c>
      <c r="ZY31" s="67" t="s">
        <v>3126</v>
      </c>
      <c r="ZZ31" s="67" t="s">
        <v>3126</v>
      </c>
      <c r="AAA31" s="67" t="s">
        <v>3126</v>
      </c>
      <c r="AAB31" s="67" t="s">
        <v>3126</v>
      </c>
      <c r="AAC31" s="67" t="s">
        <v>3126</v>
      </c>
      <c r="AAD31" s="67" t="s">
        <v>3126</v>
      </c>
      <c r="AAE31" s="67" t="s">
        <v>3126</v>
      </c>
      <c r="AAF31" s="67" t="s">
        <v>3126</v>
      </c>
      <c r="AAG31" s="67" t="s">
        <v>3126</v>
      </c>
      <c r="AAH31" s="67" t="s">
        <v>3126</v>
      </c>
      <c r="AAI31" s="67" t="s">
        <v>3126</v>
      </c>
      <c r="AAJ31" s="67" t="s">
        <v>3126</v>
      </c>
      <c r="AAK31" s="67" t="s">
        <v>3126</v>
      </c>
      <c r="AAL31" s="67" t="s">
        <v>3126</v>
      </c>
      <c r="AAM31" s="67" t="s">
        <v>3126</v>
      </c>
      <c r="AAN31" s="67" t="s">
        <v>3126</v>
      </c>
      <c r="AAO31" s="67" t="s">
        <v>3126</v>
      </c>
      <c r="AAP31" s="67" t="s">
        <v>3126</v>
      </c>
      <c r="AAQ31" s="67" t="s">
        <v>3126</v>
      </c>
      <c r="AAR31" s="67" t="s">
        <v>3126</v>
      </c>
      <c r="AAS31" s="67" t="s">
        <v>3126</v>
      </c>
      <c r="AAT31" s="67" t="s">
        <v>3126</v>
      </c>
      <c r="AAU31" s="67" t="s">
        <v>3126</v>
      </c>
      <c r="AAV31" s="67" t="s">
        <v>3126</v>
      </c>
      <c r="AAW31" s="67" t="s">
        <v>3126</v>
      </c>
      <c r="AAX31" s="67" t="s">
        <v>3126</v>
      </c>
      <c r="AAY31" s="67" t="s">
        <v>3126</v>
      </c>
      <c r="AAZ31" s="67" t="s">
        <v>3126</v>
      </c>
      <c r="ABA31" s="67" t="s">
        <v>3126</v>
      </c>
      <c r="ABB31" s="67" t="s">
        <v>3126</v>
      </c>
      <c r="ABC31" s="67" t="s">
        <v>3126</v>
      </c>
      <c r="ABD31" s="67" t="s">
        <v>3126</v>
      </c>
      <c r="ABE31" s="67" t="s">
        <v>3126</v>
      </c>
      <c r="ABF31" s="67" t="s">
        <v>3126</v>
      </c>
      <c r="ABG31" s="67" t="s">
        <v>3126</v>
      </c>
      <c r="ABH31" s="67" t="s">
        <v>3126</v>
      </c>
      <c r="ABI31" s="67" t="s">
        <v>3126</v>
      </c>
      <c r="ABJ31" s="67" t="s">
        <v>3126</v>
      </c>
      <c r="ABK31" s="67" t="s">
        <v>3126</v>
      </c>
      <c r="ABL31" s="67" t="s">
        <v>3126</v>
      </c>
      <c r="ABM31" s="67" t="s">
        <v>3126</v>
      </c>
      <c r="ABN31" s="67" t="s">
        <v>3126</v>
      </c>
      <c r="ABO31" s="67" t="s">
        <v>3126</v>
      </c>
      <c r="ABP31" s="67" t="s">
        <v>3126</v>
      </c>
      <c r="ABQ31" s="67" t="s">
        <v>3126</v>
      </c>
      <c r="ABR31" s="67" t="s">
        <v>3126</v>
      </c>
      <c r="ABS31" s="67" t="s">
        <v>3126</v>
      </c>
      <c r="ABT31" s="67" t="s">
        <v>3126</v>
      </c>
      <c r="ABU31" s="67" t="s">
        <v>3126</v>
      </c>
      <c r="ABV31" s="67" t="s">
        <v>3126</v>
      </c>
      <c r="ABW31" s="67" t="s">
        <v>3126</v>
      </c>
      <c r="ABX31" s="67" t="s">
        <v>3126</v>
      </c>
      <c r="ABY31" s="67" t="s">
        <v>3126</v>
      </c>
      <c r="ABZ31" s="67" t="s">
        <v>3126</v>
      </c>
      <c r="ACA31" s="67" t="s">
        <v>3126</v>
      </c>
      <c r="ACB31" s="67" t="s">
        <v>3126</v>
      </c>
      <c r="ACC31" s="67" t="s">
        <v>3126</v>
      </c>
      <c r="ACD31" s="67" t="s">
        <v>3126</v>
      </c>
      <c r="ACE31" s="67" t="s">
        <v>3126</v>
      </c>
      <c r="ACF31" s="67" t="s">
        <v>3126</v>
      </c>
      <c r="ACG31" s="67" t="s">
        <v>3126</v>
      </c>
      <c r="ACH31" s="67" t="s">
        <v>3126</v>
      </c>
      <c r="ACI31" s="67" t="s">
        <v>3126</v>
      </c>
      <c r="ACJ31" s="67" t="s">
        <v>3126</v>
      </c>
      <c r="ACK31" s="67" t="s">
        <v>3126</v>
      </c>
      <c r="ACL31" s="67" t="s">
        <v>3126</v>
      </c>
      <c r="ACM31" s="67" t="s">
        <v>3126</v>
      </c>
      <c r="ACN31" s="67" t="s">
        <v>3126</v>
      </c>
      <c r="ACO31" s="67" t="s">
        <v>3126</v>
      </c>
      <c r="ACP31" s="67" t="s">
        <v>3126</v>
      </c>
      <c r="ACQ31" s="67" t="s">
        <v>3126</v>
      </c>
      <c r="ACR31" s="67" t="s">
        <v>3126</v>
      </c>
      <c r="ACS31" s="67" t="s">
        <v>3126</v>
      </c>
      <c r="ACT31" s="67" t="s">
        <v>3126</v>
      </c>
      <c r="ACU31" s="67" t="s">
        <v>3126</v>
      </c>
      <c r="ACV31" s="67" t="s">
        <v>3126</v>
      </c>
      <c r="ACW31" s="67" t="s">
        <v>3126</v>
      </c>
      <c r="ACX31" s="67" t="s">
        <v>3126</v>
      </c>
      <c r="ACY31" s="67" t="s">
        <v>3126</v>
      </c>
      <c r="ACZ31" s="67" t="s">
        <v>3126</v>
      </c>
      <c r="ADA31" s="67" t="s">
        <v>3126</v>
      </c>
      <c r="ADB31" s="67" t="s">
        <v>3126</v>
      </c>
      <c r="ADC31" s="67" t="s">
        <v>3126</v>
      </c>
      <c r="ADD31" s="67" t="s">
        <v>3126</v>
      </c>
      <c r="ADE31" s="67" t="s">
        <v>3126</v>
      </c>
      <c r="ADF31" s="67" t="s">
        <v>3126</v>
      </c>
      <c r="ADG31" s="67" t="s">
        <v>3126</v>
      </c>
      <c r="ADH31" s="67" t="s">
        <v>3126</v>
      </c>
      <c r="ADI31" s="67" t="s">
        <v>3126</v>
      </c>
      <c r="ADJ31" s="67" t="s">
        <v>3126</v>
      </c>
      <c r="ADK31" s="67" t="s">
        <v>3126</v>
      </c>
      <c r="ADL31" s="67" t="s">
        <v>3126</v>
      </c>
      <c r="ADM31" s="67" t="s">
        <v>3126</v>
      </c>
      <c r="ADN31" s="67" t="s">
        <v>3126</v>
      </c>
      <c r="ADO31" s="67" t="s">
        <v>3126</v>
      </c>
      <c r="ADP31" s="67" t="s">
        <v>3126</v>
      </c>
      <c r="ADQ31" s="67" t="s">
        <v>3126</v>
      </c>
      <c r="ADR31" s="67" t="s">
        <v>3126</v>
      </c>
      <c r="ADS31" s="67" t="s">
        <v>3126</v>
      </c>
      <c r="ADT31" s="67" t="s">
        <v>3126</v>
      </c>
      <c r="ADU31" s="67" t="s">
        <v>3126</v>
      </c>
      <c r="ADV31" s="67" t="s">
        <v>3126</v>
      </c>
      <c r="ADW31" s="67" t="s">
        <v>3126</v>
      </c>
      <c r="ADX31" s="67" t="s">
        <v>3126</v>
      </c>
      <c r="ADY31" s="67" t="s">
        <v>3126</v>
      </c>
      <c r="ADZ31" s="67" t="s">
        <v>3126</v>
      </c>
      <c r="AEA31" s="67" t="s">
        <v>3126</v>
      </c>
      <c r="AEB31" s="67" t="s">
        <v>3126</v>
      </c>
      <c r="AEC31" s="67" t="s">
        <v>3126</v>
      </c>
      <c r="AED31" s="67" t="s">
        <v>3126</v>
      </c>
      <c r="AEE31" s="67" t="s">
        <v>3126</v>
      </c>
      <c r="AEF31" s="67" t="s">
        <v>3126</v>
      </c>
      <c r="AEG31" s="67" t="s">
        <v>3126</v>
      </c>
      <c r="AEH31" s="67" t="s">
        <v>3126</v>
      </c>
      <c r="AEI31" s="67" t="s">
        <v>3126</v>
      </c>
      <c r="AEJ31" s="67" t="s">
        <v>3126</v>
      </c>
      <c r="AEK31" s="67" t="s">
        <v>3126</v>
      </c>
      <c r="AEL31" s="67" t="s">
        <v>3126</v>
      </c>
      <c r="AEM31" s="67" t="s">
        <v>3126</v>
      </c>
      <c r="AEN31" s="67" t="s">
        <v>3126</v>
      </c>
      <c r="AEO31" s="67" t="s">
        <v>3126</v>
      </c>
      <c r="AEP31" s="67" t="s">
        <v>3126</v>
      </c>
      <c r="AEQ31" s="67" t="s">
        <v>3126</v>
      </c>
      <c r="AER31" s="67" t="s">
        <v>3126</v>
      </c>
      <c r="AES31" s="67" t="s">
        <v>3126</v>
      </c>
      <c r="AET31" s="67" t="s">
        <v>3126</v>
      </c>
      <c r="AEU31" s="67" t="s">
        <v>3126</v>
      </c>
      <c r="AEV31" s="67" t="s">
        <v>3126</v>
      </c>
      <c r="AEW31" s="67" t="s">
        <v>3126</v>
      </c>
      <c r="AEX31" s="67" t="s">
        <v>3126</v>
      </c>
      <c r="AEY31" s="67" t="s">
        <v>3126</v>
      </c>
      <c r="AEZ31" s="67" t="s">
        <v>3126</v>
      </c>
      <c r="AFA31" s="67" t="s">
        <v>3126</v>
      </c>
      <c r="AFB31" s="67" t="s">
        <v>3126</v>
      </c>
      <c r="AFC31" s="67" t="s">
        <v>3126</v>
      </c>
      <c r="AFD31" s="67" t="s">
        <v>3126</v>
      </c>
      <c r="AFE31" s="67" t="s">
        <v>3126</v>
      </c>
      <c r="AFF31" s="67" t="s">
        <v>3126</v>
      </c>
      <c r="AFG31" s="67" t="s">
        <v>3126</v>
      </c>
      <c r="AFH31" s="67" t="s">
        <v>3126</v>
      </c>
      <c r="AFI31" s="67" t="s">
        <v>3126</v>
      </c>
      <c r="AFJ31" s="67" t="s">
        <v>3126</v>
      </c>
      <c r="AFK31" s="67" t="s">
        <v>3126</v>
      </c>
      <c r="AFL31" s="67" t="s">
        <v>3126</v>
      </c>
      <c r="AFM31" s="67" t="s">
        <v>3126</v>
      </c>
      <c r="AFN31" s="67" t="s">
        <v>3126</v>
      </c>
      <c r="AFO31" s="67" t="s">
        <v>3126</v>
      </c>
      <c r="AFP31" s="67" t="s">
        <v>3126</v>
      </c>
      <c r="AFQ31" s="67" t="s">
        <v>3126</v>
      </c>
      <c r="AFR31" s="67" t="s">
        <v>3126</v>
      </c>
      <c r="AFS31" s="67" t="s">
        <v>3126</v>
      </c>
      <c r="AFT31" s="67" t="s">
        <v>3126</v>
      </c>
      <c r="AFU31" s="67" t="s">
        <v>3126</v>
      </c>
      <c r="AFV31" s="67" t="s">
        <v>3126</v>
      </c>
      <c r="AFW31" s="67" t="s">
        <v>3126</v>
      </c>
      <c r="AFX31" s="67" t="s">
        <v>3126</v>
      </c>
      <c r="AFY31" s="67" t="s">
        <v>3126</v>
      </c>
      <c r="AFZ31" s="67" t="s">
        <v>3126</v>
      </c>
      <c r="AGA31" s="67" t="s">
        <v>3126</v>
      </c>
      <c r="AGB31" s="67" t="s">
        <v>3126</v>
      </c>
      <c r="AGC31" s="67" t="s">
        <v>3126</v>
      </c>
      <c r="AGD31" s="67" t="s">
        <v>3126</v>
      </c>
      <c r="AGE31" s="67" t="s">
        <v>3126</v>
      </c>
      <c r="AGF31" s="67" t="s">
        <v>3126</v>
      </c>
      <c r="AGG31" s="67" t="s">
        <v>3126</v>
      </c>
      <c r="AGH31" s="67" t="s">
        <v>3126</v>
      </c>
      <c r="AGI31" s="67" t="s">
        <v>3126</v>
      </c>
      <c r="AGJ31" s="67" t="s">
        <v>3126</v>
      </c>
      <c r="AGK31" s="67" t="s">
        <v>3126</v>
      </c>
      <c r="AGL31" s="67" t="s">
        <v>3126</v>
      </c>
      <c r="AGM31" s="67" t="s">
        <v>3126</v>
      </c>
      <c r="AGN31" s="67" t="s">
        <v>3126</v>
      </c>
      <c r="AGO31" s="67" t="s">
        <v>3126</v>
      </c>
      <c r="AGP31" s="67" t="s">
        <v>3126</v>
      </c>
      <c r="AGQ31" s="67" t="s">
        <v>3126</v>
      </c>
      <c r="AGR31" s="67" t="s">
        <v>3126</v>
      </c>
      <c r="AGS31" s="67" t="s">
        <v>3126</v>
      </c>
      <c r="AGT31" s="67" t="s">
        <v>3126</v>
      </c>
      <c r="AGU31" s="67" t="s">
        <v>3126</v>
      </c>
      <c r="AGV31" s="67" t="s">
        <v>3126</v>
      </c>
      <c r="AGW31" s="67" t="s">
        <v>3126</v>
      </c>
      <c r="AGX31" s="67" t="s">
        <v>3126</v>
      </c>
      <c r="AGY31" s="67" t="s">
        <v>3126</v>
      </c>
      <c r="AGZ31" s="67" t="s">
        <v>3126</v>
      </c>
      <c r="AHA31" s="67" t="s">
        <v>3126</v>
      </c>
      <c r="AHB31" s="67" t="s">
        <v>3126</v>
      </c>
      <c r="AHC31" s="67" t="s">
        <v>3126</v>
      </c>
      <c r="AHD31" s="67" t="s">
        <v>3126</v>
      </c>
      <c r="AHE31" s="67" t="s">
        <v>3126</v>
      </c>
      <c r="AHF31" s="67" t="s">
        <v>3126</v>
      </c>
      <c r="AHG31" s="67" t="s">
        <v>3126</v>
      </c>
      <c r="AHH31" s="67" t="s">
        <v>3126</v>
      </c>
      <c r="AHI31" s="67" t="s">
        <v>3126</v>
      </c>
      <c r="AHJ31" s="67" t="s">
        <v>3126</v>
      </c>
      <c r="AHK31" s="67" t="s">
        <v>3126</v>
      </c>
      <c r="AHL31" s="67" t="s">
        <v>3126</v>
      </c>
      <c r="AHM31" s="67" t="s">
        <v>3126</v>
      </c>
      <c r="AHN31" s="67" t="s">
        <v>3126</v>
      </c>
      <c r="AHO31" s="67" t="s">
        <v>3126</v>
      </c>
      <c r="AHP31" s="67" t="s">
        <v>3126</v>
      </c>
      <c r="AHQ31" s="67" t="s">
        <v>3126</v>
      </c>
      <c r="AHR31" s="67" t="s">
        <v>3126</v>
      </c>
      <c r="AHS31" s="67" t="s">
        <v>3126</v>
      </c>
      <c r="AHT31" s="67" t="s">
        <v>3126</v>
      </c>
      <c r="AHU31" s="67" t="s">
        <v>3126</v>
      </c>
      <c r="AHV31" s="67" t="s">
        <v>3126</v>
      </c>
      <c r="AHW31" s="67" t="s">
        <v>3126</v>
      </c>
      <c r="AHX31" s="67" t="s">
        <v>3126</v>
      </c>
      <c r="AHY31" s="67" t="s">
        <v>3126</v>
      </c>
      <c r="AHZ31" s="67" t="s">
        <v>3126</v>
      </c>
      <c r="AIA31" s="67" t="s">
        <v>3126</v>
      </c>
      <c r="AIB31" s="67" t="s">
        <v>3126</v>
      </c>
      <c r="AIC31" s="67" t="s">
        <v>3126</v>
      </c>
      <c r="AID31" s="67" t="s">
        <v>3126</v>
      </c>
      <c r="AIE31" s="67" t="s">
        <v>3126</v>
      </c>
      <c r="AIF31" s="67" t="s">
        <v>3126</v>
      </c>
      <c r="AIG31" s="67" t="s">
        <v>3126</v>
      </c>
      <c r="AIH31" s="67" t="s">
        <v>3126</v>
      </c>
      <c r="AII31" s="67" t="s">
        <v>3126</v>
      </c>
      <c r="AIJ31" s="67" t="s">
        <v>3126</v>
      </c>
      <c r="AIK31" s="67" t="s">
        <v>3126</v>
      </c>
      <c r="AIL31" s="67" t="s">
        <v>3126</v>
      </c>
      <c r="AIM31" s="67" t="s">
        <v>3126</v>
      </c>
      <c r="AIN31" s="67" t="s">
        <v>3126</v>
      </c>
      <c r="AIO31" s="67" t="s">
        <v>3126</v>
      </c>
      <c r="AIP31" s="67" t="s">
        <v>3126</v>
      </c>
      <c r="AIQ31" s="67" t="s">
        <v>3126</v>
      </c>
      <c r="AIR31" s="67" t="s">
        <v>3126</v>
      </c>
      <c r="AIS31" s="67" t="s">
        <v>3126</v>
      </c>
      <c r="AIT31" s="67" t="s">
        <v>3126</v>
      </c>
      <c r="AIU31" s="67" t="s">
        <v>3126</v>
      </c>
      <c r="AIV31" s="67" t="s">
        <v>3126</v>
      </c>
      <c r="AIW31" s="67" t="s">
        <v>3126</v>
      </c>
      <c r="AIX31" s="67" t="s">
        <v>3126</v>
      </c>
      <c r="AIY31" s="67" t="s">
        <v>3126</v>
      </c>
      <c r="AIZ31" s="67" t="s">
        <v>3126</v>
      </c>
      <c r="AJA31" s="67" t="s">
        <v>3126</v>
      </c>
      <c r="AJB31" s="67" t="s">
        <v>3126</v>
      </c>
      <c r="AJC31" s="67" t="s">
        <v>3126</v>
      </c>
      <c r="AJD31" s="67" t="s">
        <v>3126</v>
      </c>
      <c r="AJE31" s="67" t="s">
        <v>3126</v>
      </c>
      <c r="AJF31" s="67" t="s">
        <v>3126</v>
      </c>
      <c r="AJG31" s="67" t="s">
        <v>3126</v>
      </c>
      <c r="AJH31" s="67" t="s">
        <v>3126</v>
      </c>
      <c r="AJI31" s="67" t="s">
        <v>3126</v>
      </c>
      <c r="AJJ31" s="67" t="s">
        <v>3126</v>
      </c>
      <c r="AJK31" s="67" t="s">
        <v>3126</v>
      </c>
      <c r="AJL31" s="67" t="s">
        <v>3126</v>
      </c>
      <c r="AJM31" s="67" t="s">
        <v>3126</v>
      </c>
      <c r="AJN31" s="67" t="s">
        <v>3126</v>
      </c>
      <c r="AJO31" s="67" t="s">
        <v>3126</v>
      </c>
      <c r="AJP31" s="67" t="s">
        <v>3126</v>
      </c>
      <c r="AJQ31" s="67" t="s">
        <v>3126</v>
      </c>
      <c r="AJR31" s="67" t="s">
        <v>3126</v>
      </c>
      <c r="AJS31" s="67" t="s">
        <v>3126</v>
      </c>
      <c r="AJT31" s="67" t="s">
        <v>3126</v>
      </c>
      <c r="AJU31" s="67" t="s">
        <v>3126</v>
      </c>
      <c r="AJV31" s="67" t="s">
        <v>3126</v>
      </c>
      <c r="AJW31" s="67" t="s">
        <v>3126</v>
      </c>
      <c r="AJX31" s="67" t="s">
        <v>3126</v>
      </c>
      <c r="AJY31" s="67" t="s">
        <v>3126</v>
      </c>
      <c r="AJZ31" s="67" t="s">
        <v>3126</v>
      </c>
      <c r="AKA31" s="67" t="s">
        <v>3126</v>
      </c>
      <c r="AKB31" s="67" t="s">
        <v>3126</v>
      </c>
      <c r="AKC31" s="67" t="s">
        <v>3126</v>
      </c>
      <c r="AKD31" s="67" t="s">
        <v>3126</v>
      </c>
      <c r="AKE31" s="67" t="s">
        <v>3126</v>
      </c>
      <c r="AKF31" s="67" t="s">
        <v>3126</v>
      </c>
      <c r="AKG31" s="67" t="s">
        <v>3126</v>
      </c>
      <c r="AKH31" s="67" t="s">
        <v>3126</v>
      </c>
      <c r="AKI31" s="67" t="s">
        <v>3126</v>
      </c>
      <c r="AKJ31" s="67" t="s">
        <v>3126</v>
      </c>
      <c r="AKK31" s="67" t="s">
        <v>3126</v>
      </c>
      <c r="AKL31" s="67" t="s">
        <v>3126</v>
      </c>
      <c r="AKM31" s="67" t="s">
        <v>3126</v>
      </c>
      <c r="AKN31" s="67" t="s">
        <v>3126</v>
      </c>
      <c r="AKO31" s="67" t="s">
        <v>3126</v>
      </c>
      <c r="AKP31" s="67" t="s">
        <v>3126</v>
      </c>
      <c r="AKQ31" s="67" t="s">
        <v>3126</v>
      </c>
      <c r="AKR31" s="67" t="s">
        <v>3126</v>
      </c>
      <c r="AKS31" s="67" t="s">
        <v>3126</v>
      </c>
      <c r="AKT31" s="67" t="s">
        <v>3126</v>
      </c>
      <c r="AKU31" s="67" t="s">
        <v>3126</v>
      </c>
      <c r="AKV31" s="67" t="s">
        <v>3126</v>
      </c>
      <c r="AKW31" s="67" t="s">
        <v>3126</v>
      </c>
      <c r="AKX31" s="67" t="s">
        <v>3126</v>
      </c>
      <c r="AKY31" s="67" t="s">
        <v>3126</v>
      </c>
      <c r="AKZ31" s="67" t="s">
        <v>3126</v>
      </c>
      <c r="ALA31" s="67" t="s">
        <v>3126</v>
      </c>
      <c r="ALB31" s="67" t="s">
        <v>3126</v>
      </c>
      <c r="ALC31" s="67" t="s">
        <v>3126</v>
      </c>
      <c r="ALD31" s="67" t="s">
        <v>3126</v>
      </c>
      <c r="ALE31" s="67" t="s">
        <v>3126</v>
      </c>
      <c r="ALF31" s="67" t="s">
        <v>3126</v>
      </c>
      <c r="ALG31" s="67" t="s">
        <v>3126</v>
      </c>
      <c r="ALH31" s="67" t="s">
        <v>3126</v>
      </c>
      <c r="ALI31" s="67" t="s">
        <v>3126</v>
      </c>
      <c r="ALJ31" s="67" t="s">
        <v>3126</v>
      </c>
      <c r="ALK31" s="67" t="s">
        <v>3126</v>
      </c>
      <c r="ALL31" s="67" t="s">
        <v>3126</v>
      </c>
      <c r="ALM31" s="67" t="s">
        <v>3126</v>
      </c>
      <c r="ALN31" s="67" t="s">
        <v>3126</v>
      </c>
      <c r="ALO31" s="67" t="s">
        <v>3126</v>
      </c>
      <c r="ALP31" s="67" t="s">
        <v>3126</v>
      </c>
      <c r="ALQ31" s="67" t="s">
        <v>3126</v>
      </c>
      <c r="ALR31" s="67" t="s">
        <v>3126</v>
      </c>
      <c r="ALS31" s="67" t="s">
        <v>3126</v>
      </c>
      <c r="ALT31" s="67" t="s">
        <v>3126</v>
      </c>
      <c r="ALU31" s="67" t="s">
        <v>3126</v>
      </c>
      <c r="ALV31" s="67" t="s">
        <v>3126</v>
      </c>
      <c r="ALW31" s="67" t="s">
        <v>3126</v>
      </c>
      <c r="ALX31" s="67" t="s">
        <v>3126</v>
      </c>
      <c r="ALY31" s="67" t="s">
        <v>3126</v>
      </c>
      <c r="ALZ31" s="67" t="s">
        <v>3126</v>
      </c>
      <c r="AMA31" s="67" t="s">
        <v>3126</v>
      </c>
      <c r="AMB31" s="67" t="s">
        <v>3126</v>
      </c>
      <c r="AMC31" s="67" t="s">
        <v>3126</v>
      </c>
      <c r="AMD31" s="67" t="s">
        <v>3126</v>
      </c>
      <c r="AME31" s="67" t="s">
        <v>3126</v>
      </c>
      <c r="AMF31" s="67" t="s">
        <v>3126</v>
      </c>
      <c r="AMG31" s="67" t="s">
        <v>3126</v>
      </c>
      <c r="AMH31" s="67" t="s">
        <v>3126</v>
      </c>
      <c r="AMI31" s="67" t="s">
        <v>3126</v>
      </c>
      <c r="AMJ31" s="67" t="s">
        <v>3126</v>
      </c>
      <c r="AMK31" s="67" t="s">
        <v>3126</v>
      </c>
      <c r="AML31" s="67" t="s">
        <v>3126</v>
      </c>
      <c r="AMM31" s="67" t="s">
        <v>3126</v>
      </c>
      <c r="AMN31" s="67" t="s">
        <v>3126</v>
      </c>
      <c r="AMO31" s="67" t="s">
        <v>3126</v>
      </c>
      <c r="AMP31" s="67" t="s">
        <v>3126</v>
      </c>
      <c r="AMQ31" s="67" t="s">
        <v>3126</v>
      </c>
      <c r="AMR31" s="67" t="s">
        <v>3126</v>
      </c>
      <c r="AMS31" s="67" t="s">
        <v>3126</v>
      </c>
      <c r="AMT31" s="67" t="s">
        <v>3126</v>
      </c>
      <c r="AMU31" s="67" t="s">
        <v>3126</v>
      </c>
      <c r="AMV31" s="67" t="s">
        <v>3126</v>
      </c>
      <c r="AMW31" s="67" t="s">
        <v>3126</v>
      </c>
      <c r="AMX31" s="67" t="s">
        <v>3126</v>
      </c>
      <c r="AMY31" s="67" t="s">
        <v>3126</v>
      </c>
      <c r="AMZ31" s="67" t="s">
        <v>3126</v>
      </c>
      <c r="ANA31" s="67" t="s">
        <v>3126</v>
      </c>
      <c r="ANB31" s="67" t="s">
        <v>3126</v>
      </c>
      <c r="ANC31" s="67" t="s">
        <v>3126</v>
      </c>
      <c r="AND31" s="67" t="s">
        <v>3126</v>
      </c>
      <c r="ANE31" s="67" t="s">
        <v>3126</v>
      </c>
      <c r="ANF31" s="67" t="s">
        <v>3126</v>
      </c>
      <c r="ANG31" s="67" t="s">
        <v>3126</v>
      </c>
      <c r="ANH31" s="67" t="s">
        <v>3126</v>
      </c>
      <c r="ANI31" s="67" t="s">
        <v>3126</v>
      </c>
      <c r="ANJ31" s="67" t="s">
        <v>3126</v>
      </c>
      <c r="ANK31" s="67" t="s">
        <v>3126</v>
      </c>
      <c r="ANL31" s="67" t="s">
        <v>3126</v>
      </c>
      <c r="ANM31" s="67" t="s">
        <v>3126</v>
      </c>
      <c r="ANN31" s="67" t="s">
        <v>3126</v>
      </c>
      <c r="ANO31" s="67" t="s">
        <v>3126</v>
      </c>
      <c r="ANP31" s="67" t="s">
        <v>3126</v>
      </c>
      <c r="ANQ31" s="67" t="s">
        <v>3126</v>
      </c>
      <c r="ANR31" s="67" t="s">
        <v>3126</v>
      </c>
      <c r="ANS31" s="67" t="s">
        <v>3126</v>
      </c>
      <c r="ANT31" s="67" t="s">
        <v>3126</v>
      </c>
      <c r="ANU31" s="67" t="s">
        <v>3126</v>
      </c>
      <c r="ANV31" s="67" t="s">
        <v>3126</v>
      </c>
      <c r="ANW31" s="67" t="s">
        <v>3126</v>
      </c>
      <c r="ANX31" s="67" t="s">
        <v>3126</v>
      </c>
      <c r="ANY31" s="67" t="s">
        <v>3126</v>
      </c>
      <c r="ANZ31" s="67" t="s">
        <v>3126</v>
      </c>
      <c r="AOA31" s="67" t="s">
        <v>3126</v>
      </c>
      <c r="AOB31" s="67" t="s">
        <v>3126</v>
      </c>
      <c r="AOC31" s="67" t="s">
        <v>3126</v>
      </c>
      <c r="AOD31" s="67" t="s">
        <v>3126</v>
      </c>
      <c r="AOE31" s="67" t="s">
        <v>3126</v>
      </c>
      <c r="AOF31" s="67" t="s">
        <v>3126</v>
      </c>
      <c r="AOG31" s="67" t="s">
        <v>3126</v>
      </c>
      <c r="AOH31" s="67" t="s">
        <v>3126</v>
      </c>
      <c r="AOI31" s="67" t="s">
        <v>3126</v>
      </c>
      <c r="AOJ31" s="67" t="s">
        <v>3126</v>
      </c>
      <c r="AOK31" s="67" t="s">
        <v>3126</v>
      </c>
      <c r="AOL31" s="67" t="s">
        <v>3126</v>
      </c>
      <c r="AOM31" s="67" t="s">
        <v>3126</v>
      </c>
      <c r="AON31" s="67" t="s">
        <v>3126</v>
      </c>
      <c r="AOO31" s="67" t="s">
        <v>3126</v>
      </c>
      <c r="AOP31" s="67" t="s">
        <v>3126</v>
      </c>
      <c r="AOQ31" s="67" t="s">
        <v>3126</v>
      </c>
      <c r="AOR31" s="67" t="s">
        <v>3126</v>
      </c>
      <c r="AOS31" s="67" t="s">
        <v>3126</v>
      </c>
      <c r="AOT31" s="67" t="s">
        <v>3126</v>
      </c>
      <c r="AOU31" s="67" t="s">
        <v>3126</v>
      </c>
      <c r="AOV31" s="67" t="s">
        <v>3126</v>
      </c>
      <c r="AOW31" s="67" t="s">
        <v>3126</v>
      </c>
      <c r="AOX31" s="67" t="s">
        <v>3126</v>
      </c>
      <c r="AOY31" s="67" t="s">
        <v>3126</v>
      </c>
      <c r="AOZ31" s="67" t="s">
        <v>3126</v>
      </c>
      <c r="APA31" s="67" t="s">
        <v>3126</v>
      </c>
      <c r="APB31" s="67" t="s">
        <v>3126</v>
      </c>
      <c r="APC31" s="67" t="s">
        <v>3126</v>
      </c>
      <c r="APD31" s="67" t="s">
        <v>3126</v>
      </c>
      <c r="APE31" s="67" t="s">
        <v>3126</v>
      </c>
      <c r="APF31" s="67" t="s">
        <v>3126</v>
      </c>
      <c r="APG31" s="67" t="s">
        <v>3126</v>
      </c>
      <c r="APH31" s="67" t="s">
        <v>3126</v>
      </c>
      <c r="API31" s="67" t="s">
        <v>3126</v>
      </c>
      <c r="APJ31" s="67" t="s">
        <v>3126</v>
      </c>
      <c r="APK31" s="67" t="s">
        <v>3126</v>
      </c>
      <c r="APL31" s="67" t="s">
        <v>3126</v>
      </c>
      <c r="APM31" s="67" t="s">
        <v>3126</v>
      </c>
      <c r="APN31" s="67" t="s">
        <v>3126</v>
      </c>
      <c r="APO31" s="67" t="s">
        <v>3126</v>
      </c>
      <c r="APP31" s="67" t="s">
        <v>3126</v>
      </c>
      <c r="APQ31" s="67" t="s">
        <v>3126</v>
      </c>
      <c r="APR31" s="67" t="s">
        <v>3126</v>
      </c>
      <c r="APS31" s="67" t="s">
        <v>3126</v>
      </c>
      <c r="APT31" s="67" t="s">
        <v>3126</v>
      </c>
      <c r="APU31" s="67" t="s">
        <v>3126</v>
      </c>
      <c r="APV31" s="67" t="s">
        <v>3126</v>
      </c>
      <c r="APW31" s="67" t="s">
        <v>3126</v>
      </c>
      <c r="APX31" s="67" t="s">
        <v>3126</v>
      </c>
      <c r="APY31" s="67" t="s">
        <v>3126</v>
      </c>
      <c r="APZ31" s="67" t="s">
        <v>3126</v>
      </c>
      <c r="AQA31" s="67" t="s">
        <v>3126</v>
      </c>
      <c r="AQB31" s="67" t="s">
        <v>3126</v>
      </c>
      <c r="AQC31" s="67" t="s">
        <v>3126</v>
      </c>
      <c r="AQD31" s="67" t="s">
        <v>3126</v>
      </c>
      <c r="AQE31" s="67" t="s">
        <v>3126</v>
      </c>
      <c r="AQF31" s="67" t="s">
        <v>3126</v>
      </c>
      <c r="AQG31" s="67" t="s">
        <v>3126</v>
      </c>
      <c r="AQH31" s="67" t="s">
        <v>3126</v>
      </c>
      <c r="AQI31" s="67" t="s">
        <v>3126</v>
      </c>
      <c r="AQJ31" s="67" t="s">
        <v>3126</v>
      </c>
      <c r="AQK31" s="67" t="s">
        <v>3126</v>
      </c>
      <c r="AQL31" s="67" t="s">
        <v>3126</v>
      </c>
      <c r="AQM31" s="67" t="s">
        <v>3126</v>
      </c>
      <c r="AQN31" s="67" t="s">
        <v>3126</v>
      </c>
      <c r="AQO31" s="67" t="s">
        <v>3126</v>
      </c>
      <c r="AQP31" s="67" t="s">
        <v>3126</v>
      </c>
      <c r="AQQ31" s="67" t="s">
        <v>3126</v>
      </c>
      <c r="AQR31" s="67" t="s">
        <v>3126</v>
      </c>
      <c r="AQS31" s="67" t="s">
        <v>3126</v>
      </c>
      <c r="AQT31" s="67" t="s">
        <v>3126</v>
      </c>
      <c r="AQU31" s="67" t="s">
        <v>3126</v>
      </c>
      <c r="AQV31" s="67" t="s">
        <v>3126</v>
      </c>
      <c r="AQW31" s="67" t="s">
        <v>3126</v>
      </c>
      <c r="AQX31" s="67" t="s">
        <v>3126</v>
      </c>
      <c r="AQY31" s="67" t="s">
        <v>3126</v>
      </c>
      <c r="AQZ31" s="67" t="s">
        <v>3126</v>
      </c>
      <c r="ARA31" s="67" t="s">
        <v>3126</v>
      </c>
      <c r="ARB31" s="67" t="s">
        <v>3126</v>
      </c>
      <c r="ARC31" s="67" t="s">
        <v>3126</v>
      </c>
      <c r="ARD31" s="67" t="s">
        <v>3126</v>
      </c>
      <c r="ARE31" s="67" t="s">
        <v>3126</v>
      </c>
      <c r="ARF31" s="67" t="s">
        <v>3126</v>
      </c>
      <c r="ARG31" s="67" t="s">
        <v>3126</v>
      </c>
      <c r="ARH31" s="67" t="s">
        <v>3126</v>
      </c>
      <c r="ARI31" s="67" t="s">
        <v>3126</v>
      </c>
      <c r="ARJ31" s="67" t="s">
        <v>3126</v>
      </c>
      <c r="ARK31" s="67" t="s">
        <v>3126</v>
      </c>
      <c r="ARL31" s="67" t="s">
        <v>3126</v>
      </c>
      <c r="ARM31" s="67" t="s">
        <v>3126</v>
      </c>
      <c r="ARN31" s="67" t="s">
        <v>3126</v>
      </c>
      <c r="ARO31" s="67" t="s">
        <v>3126</v>
      </c>
      <c r="ARP31" s="67" t="s">
        <v>3126</v>
      </c>
      <c r="ARQ31" s="67" t="s">
        <v>3126</v>
      </c>
      <c r="ARR31" s="67" t="s">
        <v>3126</v>
      </c>
      <c r="ARS31" s="67" t="s">
        <v>3126</v>
      </c>
      <c r="ART31" s="67" t="s">
        <v>3126</v>
      </c>
      <c r="ARU31" s="67" t="s">
        <v>3126</v>
      </c>
      <c r="ARV31" s="67" t="s">
        <v>3126</v>
      </c>
      <c r="ARW31" s="67" t="s">
        <v>3126</v>
      </c>
      <c r="ARX31" s="67" t="s">
        <v>3126</v>
      </c>
      <c r="ARY31" s="67" t="s">
        <v>3126</v>
      </c>
      <c r="ARZ31" s="67" t="s">
        <v>3126</v>
      </c>
      <c r="ASA31" s="67" t="s">
        <v>3126</v>
      </c>
      <c r="ASB31" s="67" t="s">
        <v>3126</v>
      </c>
      <c r="ASC31" s="67" t="s">
        <v>3126</v>
      </c>
      <c r="ASD31" s="67" t="s">
        <v>3126</v>
      </c>
      <c r="ASE31" s="67" t="s">
        <v>3126</v>
      </c>
      <c r="ASF31" s="67" t="s">
        <v>3126</v>
      </c>
      <c r="ASG31" s="67" t="s">
        <v>3126</v>
      </c>
      <c r="ASH31" s="67" t="s">
        <v>3126</v>
      </c>
      <c r="ASI31" s="67" t="s">
        <v>3126</v>
      </c>
      <c r="ASJ31" s="67" t="s">
        <v>3126</v>
      </c>
      <c r="ASK31" s="67" t="s">
        <v>3126</v>
      </c>
      <c r="ASL31" s="67" t="s">
        <v>3126</v>
      </c>
      <c r="ASM31" s="67" t="s">
        <v>3126</v>
      </c>
      <c r="ASN31" s="67" t="s">
        <v>3126</v>
      </c>
      <c r="ASO31" s="67" t="s">
        <v>3126</v>
      </c>
      <c r="ASP31" s="67" t="s">
        <v>3126</v>
      </c>
      <c r="ASQ31" s="67" t="s">
        <v>3126</v>
      </c>
      <c r="ASR31" s="67" t="s">
        <v>3126</v>
      </c>
      <c r="ASS31" s="67" t="s">
        <v>3126</v>
      </c>
      <c r="AST31" s="67" t="s">
        <v>3126</v>
      </c>
      <c r="ASU31" s="67" t="s">
        <v>3126</v>
      </c>
      <c r="ASV31" s="67" t="s">
        <v>3126</v>
      </c>
      <c r="ASW31" s="67" t="s">
        <v>3126</v>
      </c>
      <c r="ASX31" s="67" t="s">
        <v>3126</v>
      </c>
      <c r="ASY31" s="67" t="s">
        <v>3126</v>
      </c>
      <c r="ASZ31" s="67" t="s">
        <v>3126</v>
      </c>
      <c r="ATA31" s="67" t="s">
        <v>3126</v>
      </c>
      <c r="ATB31" s="67" t="s">
        <v>3126</v>
      </c>
      <c r="ATC31" s="67" t="s">
        <v>3126</v>
      </c>
      <c r="ATD31" s="67" t="s">
        <v>3126</v>
      </c>
      <c r="ATE31" s="67" t="s">
        <v>3126</v>
      </c>
      <c r="ATF31" s="67" t="s">
        <v>3126</v>
      </c>
      <c r="ATG31" s="67" t="s">
        <v>3126</v>
      </c>
      <c r="ATH31" s="67" t="s">
        <v>3126</v>
      </c>
      <c r="ATI31" s="67" t="s">
        <v>3126</v>
      </c>
      <c r="ATJ31" s="67" t="s">
        <v>3126</v>
      </c>
      <c r="ATK31" s="67" t="s">
        <v>3126</v>
      </c>
      <c r="ATL31" s="67" t="s">
        <v>3126</v>
      </c>
      <c r="ATM31" s="67" t="s">
        <v>3126</v>
      </c>
      <c r="ATN31" s="67" t="s">
        <v>3126</v>
      </c>
      <c r="ATO31" s="67" t="s">
        <v>3126</v>
      </c>
      <c r="ATP31" s="67" t="s">
        <v>3126</v>
      </c>
      <c r="ATQ31" s="67" t="s">
        <v>3126</v>
      </c>
      <c r="ATR31" s="67" t="s">
        <v>3126</v>
      </c>
      <c r="ATS31" s="67" t="s">
        <v>3126</v>
      </c>
      <c r="ATT31" s="67" t="s">
        <v>3126</v>
      </c>
      <c r="ATU31" s="67" t="s">
        <v>3126</v>
      </c>
      <c r="ATV31" s="67" t="s">
        <v>3126</v>
      </c>
      <c r="ATW31" s="67" t="s">
        <v>3126</v>
      </c>
      <c r="ATX31" s="67" t="s">
        <v>3126</v>
      </c>
      <c r="ATY31" s="67" t="s">
        <v>3126</v>
      </c>
      <c r="ATZ31" s="67" t="s">
        <v>3126</v>
      </c>
      <c r="AUA31" s="67" t="s">
        <v>3126</v>
      </c>
      <c r="AUB31" s="67" t="s">
        <v>3126</v>
      </c>
      <c r="AUC31" s="67" t="s">
        <v>3126</v>
      </c>
      <c r="AUD31" s="67" t="s">
        <v>3126</v>
      </c>
      <c r="AUE31" s="67" t="s">
        <v>3126</v>
      </c>
      <c r="AUF31" s="67" t="s">
        <v>3126</v>
      </c>
      <c r="AUG31" s="67" t="s">
        <v>3126</v>
      </c>
      <c r="AUH31" s="67" t="s">
        <v>3126</v>
      </c>
      <c r="AUI31" s="67" t="s">
        <v>3126</v>
      </c>
      <c r="AUJ31" s="67" t="s">
        <v>3126</v>
      </c>
      <c r="AUK31" s="67" t="s">
        <v>3126</v>
      </c>
      <c r="AUL31" s="67" t="s">
        <v>3126</v>
      </c>
      <c r="AUM31" s="67" t="s">
        <v>3126</v>
      </c>
      <c r="AUN31" s="67" t="s">
        <v>3126</v>
      </c>
      <c r="AUO31" s="67" t="s">
        <v>3126</v>
      </c>
      <c r="AUP31" s="67" t="s">
        <v>3126</v>
      </c>
      <c r="AUQ31" s="67" t="s">
        <v>3126</v>
      </c>
      <c r="AUR31" s="67" t="s">
        <v>3126</v>
      </c>
      <c r="AUS31" s="67" t="s">
        <v>3126</v>
      </c>
      <c r="AUT31" s="67" t="s">
        <v>3126</v>
      </c>
      <c r="AUU31" s="67" t="s">
        <v>3126</v>
      </c>
      <c r="AUV31" s="67" t="s">
        <v>3126</v>
      </c>
      <c r="AUW31" s="67" t="s">
        <v>3126</v>
      </c>
      <c r="AUX31" s="67" t="s">
        <v>3126</v>
      </c>
      <c r="AUY31" s="67" t="s">
        <v>3126</v>
      </c>
      <c r="AUZ31" s="67" t="s">
        <v>3126</v>
      </c>
      <c r="AVA31" s="67" t="s">
        <v>3126</v>
      </c>
      <c r="AVB31" s="67" t="s">
        <v>3126</v>
      </c>
      <c r="AVC31" s="67" t="s">
        <v>3126</v>
      </c>
      <c r="AVD31" s="67" t="s">
        <v>3126</v>
      </c>
      <c r="AVE31" s="67" t="s">
        <v>3126</v>
      </c>
      <c r="AVF31" s="67" t="s">
        <v>3126</v>
      </c>
      <c r="AVG31" s="67" t="s">
        <v>3126</v>
      </c>
      <c r="AVH31" s="67" t="s">
        <v>3126</v>
      </c>
      <c r="AVI31" s="67" t="s">
        <v>3126</v>
      </c>
      <c r="AVJ31" s="67" t="s">
        <v>3126</v>
      </c>
      <c r="AVK31" s="67" t="s">
        <v>3126</v>
      </c>
      <c r="AVL31" s="67" t="s">
        <v>3126</v>
      </c>
      <c r="AVM31" s="67" t="s">
        <v>3126</v>
      </c>
      <c r="AVN31" s="67" t="s">
        <v>3126</v>
      </c>
      <c r="AVO31" s="67" t="s">
        <v>3126</v>
      </c>
      <c r="AVP31" s="67" t="s">
        <v>3126</v>
      </c>
      <c r="AVQ31" s="67" t="s">
        <v>3126</v>
      </c>
      <c r="AVR31" s="67" t="s">
        <v>3126</v>
      </c>
      <c r="AVS31" s="67" t="s">
        <v>3126</v>
      </c>
      <c r="AVT31" s="67" t="s">
        <v>3126</v>
      </c>
      <c r="AVU31" s="67" t="s">
        <v>3126</v>
      </c>
      <c r="AVV31" s="67" t="s">
        <v>3126</v>
      </c>
      <c r="AVW31" s="67" t="s">
        <v>3126</v>
      </c>
      <c r="AVX31" s="67" t="s">
        <v>3126</v>
      </c>
      <c r="AVY31" s="67" t="s">
        <v>3126</v>
      </c>
      <c r="AVZ31" s="67" t="s">
        <v>3126</v>
      </c>
      <c r="AWA31" s="67" t="s">
        <v>3126</v>
      </c>
      <c r="AWB31" s="67" t="s">
        <v>3126</v>
      </c>
      <c r="AWC31" s="67" t="s">
        <v>3126</v>
      </c>
      <c r="AWD31" s="67" t="s">
        <v>3126</v>
      </c>
      <c r="AWE31" s="67" t="s">
        <v>3126</v>
      </c>
      <c r="AWF31" s="67" t="s">
        <v>3126</v>
      </c>
      <c r="AWG31" s="67" t="s">
        <v>3126</v>
      </c>
      <c r="AWH31" s="67" t="s">
        <v>3126</v>
      </c>
      <c r="AWI31" s="67" t="s">
        <v>3126</v>
      </c>
      <c r="AWJ31" s="67" t="s">
        <v>3126</v>
      </c>
      <c r="AWK31" s="67" t="s">
        <v>3126</v>
      </c>
      <c r="AWL31" s="67" t="s">
        <v>3126</v>
      </c>
      <c r="AWM31" s="67" t="s">
        <v>3126</v>
      </c>
      <c r="AWN31" s="67" t="s">
        <v>3126</v>
      </c>
      <c r="AWO31" s="67" t="s">
        <v>3126</v>
      </c>
      <c r="AWP31" s="67" t="s">
        <v>3126</v>
      </c>
      <c r="AWQ31" s="67" t="s">
        <v>3126</v>
      </c>
      <c r="AWR31" s="67" t="s">
        <v>3126</v>
      </c>
      <c r="AWS31" s="67" t="s">
        <v>3126</v>
      </c>
      <c r="AWT31" s="67" t="s">
        <v>3126</v>
      </c>
      <c r="AWU31" s="67" t="s">
        <v>3126</v>
      </c>
      <c r="AWV31" s="67" t="s">
        <v>3126</v>
      </c>
      <c r="AWW31" s="67" t="s">
        <v>3126</v>
      </c>
      <c r="AWX31" s="67" t="s">
        <v>3126</v>
      </c>
      <c r="AWY31" s="67" t="s">
        <v>3126</v>
      </c>
      <c r="AWZ31" s="67" t="s">
        <v>3126</v>
      </c>
      <c r="AXA31" s="67" t="s">
        <v>3126</v>
      </c>
      <c r="AXB31" s="67" t="s">
        <v>3126</v>
      </c>
      <c r="AXC31" s="67" t="s">
        <v>3126</v>
      </c>
      <c r="AXD31" s="67" t="s">
        <v>3126</v>
      </c>
      <c r="AXE31" s="67" t="s">
        <v>3126</v>
      </c>
      <c r="AXF31" s="67" t="s">
        <v>3126</v>
      </c>
      <c r="AXG31" s="67" t="s">
        <v>3126</v>
      </c>
      <c r="AXH31" s="67" t="s">
        <v>3126</v>
      </c>
      <c r="AXI31" s="67" t="s">
        <v>3126</v>
      </c>
      <c r="AXJ31" s="67" t="s">
        <v>3126</v>
      </c>
      <c r="AXK31" s="67" t="s">
        <v>3126</v>
      </c>
      <c r="AXL31" s="67" t="s">
        <v>3126</v>
      </c>
      <c r="AXM31" s="67" t="s">
        <v>3126</v>
      </c>
      <c r="AXN31" s="67" t="s">
        <v>3126</v>
      </c>
      <c r="AXO31" s="67" t="s">
        <v>3126</v>
      </c>
      <c r="AXP31" s="67" t="s">
        <v>3126</v>
      </c>
      <c r="AXQ31" s="67" t="s">
        <v>3126</v>
      </c>
      <c r="AXR31" s="67" t="s">
        <v>3126</v>
      </c>
      <c r="AXS31" s="67" t="s">
        <v>3126</v>
      </c>
      <c r="AXT31" s="67" t="s">
        <v>3126</v>
      </c>
      <c r="AXU31" s="67" t="s">
        <v>3126</v>
      </c>
      <c r="AXV31" s="67" t="s">
        <v>3126</v>
      </c>
      <c r="AXW31" s="67" t="s">
        <v>3126</v>
      </c>
      <c r="AXX31" s="67" t="s">
        <v>3126</v>
      </c>
      <c r="AXY31" s="67" t="s">
        <v>3126</v>
      </c>
      <c r="AXZ31" s="67" t="s">
        <v>3126</v>
      </c>
      <c r="AYA31" s="67" t="s">
        <v>3126</v>
      </c>
      <c r="AYB31" s="67" t="s">
        <v>3126</v>
      </c>
      <c r="AYC31" s="67" t="s">
        <v>3126</v>
      </c>
      <c r="AYD31" s="67" t="s">
        <v>3126</v>
      </c>
      <c r="AYE31" s="67" t="s">
        <v>3126</v>
      </c>
      <c r="AYF31" s="67" t="s">
        <v>3126</v>
      </c>
      <c r="AYG31" s="67" t="s">
        <v>3126</v>
      </c>
      <c r="AYH31" s="67" t="s">
        <v>3126</v>
      </c>
      <c r="AYI31" s="67" t="s">
        <v>3126</v>
      </c>
      <c r="AYJ31" s="67" t="s">
        <v>3126</v>
      </c>
      <c r="AYK31" s="67" t="s">
        <v>3126</v>
      </c>
      <c r="AYL31" s="67" t="s">
        <v>3126</v>
      </c>
      <c r="AYM31" s="67" t="s">
        <v>3126</v>
      </c>
      <c r="AYN31" s="67" t="s">
        <v>3126</v>
      </c>
      <c r="AYO31" s="67" t="s">
        <v>3126</v>
      </c>
      <c r="AYP31" s="67" t="s">
        <v>3126</v>
      </c>
      <c r="AYQ31" s="67" t="s">
        <v>3126</v>
      </c>
      <c r="AYR31" s="67" t="s">
        <v>3126</v>
      </c>
      <c r="AYS31" s="67" t="s">
        <v>3126</v>
      </c>
      <c r="AYT31" s="67" t="s">
        <v>3126</v>
      </c>
      <c r="AYU31" s="67" t="s">
        <v>3126</v>
      </c>
      <c r="AYV31" s="67" t="s">
        <v>3126</v>
      </c>
      <c r="AYW31" s="67" t="s">
        <v>3126</v>
      </c>
      <c r="AYX31" s="67" t="s">
        <v>3126</v>
      </c>
      <c r="AYY31" s="67" t="s">
        <v>3126</v>
      </c>
      <c r="AYZ31" s="67" t="s">
        <v>3126</v>
      </c>
      <c r="AZA31" s="67" t="s">
        <v>3126</v>
      </c>
      <c r="AZB31" s="67" t="s">
        <v>3126</v>
      </c>
      <c r="AZC31" s="67" t="s">
        <v>3126</v>
      </c>
      <c r="AZD31" s="67" t="s">
        <v>3126</v>
      </c>
      <c r="AZE31" s="67" t="s">
        <v>3126</v>
      </c>
      <c r="AZF31" s="67" t="s">
        <v>3126</v>
      </c>
      <c r="AZG31" s="67" t="s">
        <v>3126</v>
      </c>
      <c r="AZH31" s="67" t="s">
        <v>3126</v>
      </c>
      <c r="AZI31" s="67" t="s">
        <v>3126</v>
      </c>
      <c r="AZJ31" s="67" t="s">
        <v>3126</v>
      </c>
      <c r="AZK31" s="67" t="s">
        <v>3126</v>
      </c>
      <c r="AZL31" s="67" t="s">
        <v>3126</v>
      </c>
      <c r="AZM31" s="67" t="s">
        <v>3126</v>
      </c>
      <c r="AZN31" s="67" t="s">
        <v>3126</v>
      </c>
      <c r="AZO31" s="67" t="s">
        <v>3126</v>
      </c>
      <c r="AZP31" s="67" t="s">
        <v>3126</v>
      </c>
      <c r="AZQ31" s="67" t="s">
        <v>3126</v>
      </c>
      <c r="AZR31" s="67" t="s">
        <v>3126</v>
      </c>
      <c r="AZS31" s="67" t="s">
        <v>3126</v>
      </c>
      <c r="AZT31" s="67" t="s">
        <v>3126</v>
      </c>
      <c r="AZU31" s="67" t="s">
        <v>3126</v>
      </c>
      <c r="AZV31" s="67" t="s">
        <v>3126</v>
      </c>
      <c r="AZW31" s="67" t="s">
        <v>3126</v>
      </c>
      <c r="AZX31" s="67" t="s">
        <v>3126</v>
      </c>
      <c r="AZY31" s="67" t="s">
        <v>3126</v>
      </c>
      <c r="AZZ31" s="67" t="s">
        <v>3126</v>
      </c>
      <c r="BAA31" s="67" t="s">
        <v>3126</v>
      </c>
      <c r="BAB31" s="67" t="s">
        <v>3126</v>
      </c>
      <c r="BAC31" s="67" t="s">
        <v>3126</v>
      </c>
      <c r="BAD31" s="67" t="s">
        <v>3126</v>
      </c>
      <c r="BAE31" s="67" t="s">
        <v>3126</v>
      </c>
      <c r="BAF31" s="67" t="s">
        <v>3126</v>
      </c>
      <c r="BAG31" s="67" t="s">
        <v>3126</v>
      </c>
      <c r="BAH31" s="67" t="s">
        <v>3126</v>
      </c>
      <c r="BAI31" s="67" t="s">
        <v>3126</v>
      </c>
      <c r="BAJ31" s="67" t="s">
        <v>3126</v>
      </c>
      <c r="BAK31" s="67" t="s">
        <v>3126</v>
      </c>
      <c r="BAL31" s="67" t="s">
        <v>3126</v>
      </c>
      <c r="BAM31" s="67" t="s">
        <v>3126</v>
      </c>
      <c r="BAN31" s="67" t="s">
        <v>3126</v>
      </c>
      <c r="BAO31" s="67" t="s">
        <v>3126</v>
      </c>
      <c r="BAP31" s="67" t="s">
        <v>3126</v>
      </c>
      <c r="BAQ31" s="67" t="s">
        <v>3126</v>
      </c>
      <c r="BAR31" s="67" t="s">
        <v>3126</v>
      </c>
      <c r="BAS31" s="67" t="s">
        <v>3126</v>
      </c>
      <c r="BAT31" s="67" t="s">
        <v>3126</v>
      </c>
      <c r="BAU31" s="67" t="s">
        <v>3126</v>
      </c>
      <c r="BAV31" s="67" t="s">
        <v>3126</v>
      </c>
      <c r="BAW31" s="67" t="s">
        <v>3126</v>
      </c>
      <c r="BAX31" s="67" t="s">
        <v>3126</v>
      </c>
      <c r="BAY31" s="67" t="s">
        <v>3126</v>
      </c>
      <c r="BAZ31" s="67" t="s">
        <v>3126</v>
      </c>
      <c r="BBA31" s="67" t="s">
        <v>3126</v>
      </c>
      <c r="BBB31" s="67" t="s">
        <v>3126</v>
      </c>
      <c r="BBC31" s="67" t="s">
        <v>3126</v>
      </c>
      <c r="BBD31" s="67" t="s">
        <v>3126</v>
      </c>
      <c r="BBE31" s="67" t="s">
        <v>3126</v>
      </c>
      <c r="BBF31" s="67" t="s">
        <v>3126</v>
      </c>
      <c r="BBG31" s="67" t="s">
        <v>3126</v>
      </c>
      <c r="BBH31" s="67" t="s">
        <v>3126</v>
      </c>
      <c r="BBI31" s="67" t="s">
        <v>3126</v>
      </c>
      <c r="BBJ31" s="67" t="s">
        <v>3126</v>
      </c>
      <c r="BBK31" s="67" t="s">
        <v>3126</v>
      </c>
      <c r="BBL31" s="67" t="s">
        <v>3126</v>
      </c>
      <c r="BBM31" s="67" t="s">
        <v>3126</v>
      </c>
      <c r="BBN31" s="67" t="s">
        <v>3126</v>
      </c>
      <c r="BBO31" s="67" t="s">
        <v>3126</v>
      </c>
      <c r="BBP31" s="67" t="s">
        <v>3126</v>
      </c>
      <c r="BBQ31" s="67" t="s">
        <v>3126</v>
      </c>
      <c r="BBR31" s="67" t="s">
        <v>3126</v>
      </c>
      <c r="BBS31" s="67" t="s">
        <v>3126</v>
      </c>
      <c r="BBT31" s="67" t="s">
        <v>3126</v>
      </c>
      <c r="BBU31" s="67" t="s">
        <v>3126</v>
      </c>
      <c r="BBV31" s="67" t="s">
        <v>3126</v>
      </c>
      <c r="BBW31" s="67" t="s">
        <v>3126</v>
      </c>
      <c r="BBX31" s="67" t="s">
        <v>3126</v>
      </c>
      <c r="BBY31" s="67" t="s">
        <v>3126</v>
      </c>
      <c r="BBZ31" s="67" t="s">
        <v>3126</v>
      </c>
      <c r="BCA31" s="67" t="s">
        <v>3126</v>
      </c>
      <c r="BCB31" s="67" t="s">
        <v>3126</v>
      </c>
      <c r="BCC31" s="67" t="s">
        <v>3126</v>
      </c>
      <c r="BCD31" s="67" t="s">
        <v>3126</v>
      </c>
      <c r="BCE31" s="67" t="s">
        <v>3126</v>
      </c>
      <c r="BCF31" s="67" t="s">
        <v>3126</v>
      </c>
      <c r="BCG31" s="67" t="s">
        <v>3126</v>
      </c>
      <c r="BCH31" s="67" t="s">
        <v>3126</v>
      </c>
      <c r="BCI31" s="67" t="s">
        <v>3126</v>
      </c>
      <c r="BCJ31" s="67" t="s">
        <v>3126</v>
      </c>
      <c r="BCK31" s="67" t="s">
        <v>3126</v>
      </c>
      <c r="BCL31" s="67" t="s">
        <v>3126</v>
      </c>
      <c r="BCM31" s="67" t="s">
        <v>3126</v>
      </c>
      <c r="BCN31" s="67" t="s">
        <v>3126</v>
      </c>
      <c r="BCO31" s="67" t="s">
        <v>3126</v>
      </c>
      <c r="BCP31" s="67" t="s">
        <v>3126</v>
      </c>
      <c r="BCQ31" s="67" t="s">
        <v>3126</v>
      </c>
      <c r="BCR31" s="67" t="s">
        <v>3126</v>
      </c>
      <c r="BCS31" s="67" t="s">
        <v>3126</v>
      </c>
      <c r="BCT31" s="67" t="s">
        <v>3126</v>
      </c>
      <c r="BCU31" s="67" t="s">
        <v>3126</v>
      </c>
      <c r="BCV31" s="67" t="s">
        <v>3126</v>
      </c>
      <c r="BCW31" s="67" t="s">
        <v>3126</v>
      </c>
      <c r="BCX31" s="67" t="s">
        <v>3126</v>
      </c>
      <c r="BCY31" s="67" t="s">
        <v>3126</v>
      </c>
      <c r="BCZ31" s="67" t="s">
        <v>3126</v>
      </c>
      <c r="BDA31" s="67" t="s">
        <v>3126</v>
      </c>
      <c r="BDB31" s="67" t="s">
        <v>3126</v>
      </c>
      <c r="BDC31" s="67" t="s">
        <v>3126</v>
      </c>
      <c r="BDD31" s="67" t="s">
        <v>3126</v>
      </c>
      <c r="BDE31" s="67" t="s">
        <v>3126</v>
      </c>
      <c r="BDF31" s="67" t="s">
        <v>3126</v>
      </c>
      <c r="BDG31" s="67" t="s">
        <v>3126</v>
      </c>
      <c r="BDH31" s="67" t="s">
        <v>3126</v>
      </c>
      <c r="BDI31" s="67" t="s">
        <v>3126</v>
      </c>
      <c r="BDJ31" s="67" t="s">
        <v>3126</v>
      </c>
      <c r="BDK31" s="67" t="s">
        <v>3126</v>
      </c>
      <c r="BDL31" s="67" t="s">
        <v>3126</v>
      </c>
      <c r="BDM31" s="67" t="s">
        <v>3126</v>
      </c>
      <c r="BDN31" s="67" t="s">
        <v>3126</v>
      </c>
      <c r="BDO31" s="67" t="s">
        <v>3126</v>
      </c>
      <c r="BDP31" s="67" t="s">
        <v>3126</v>
      </c>
      <c r="BDQ31" s="67" t="s">
        <v>3126</v>
      </c>
      <c r="BDR31" s="67" t="s">
        <v>3126</v>
      </c>
      <c r="BDS31" s="67" t="s">
        <v>3126</v>
      </c>
      <c r="BDT31" s="67" t="s">
        <v>3126</v>
      </c>
      <c r="BDU31" s="67" t="s">
        <v>3126</v>
      </c>
      <c r="BDV31" s="67" t="s">
        <v>3126</v>
      </c>
      <c r="BDW31" s="67" t="s">
        <v>3126</v>
      </c>
      <c r="BDX31" s="67" t="s">
        <v>3126</v>
      </c>
      <c r="BDY31" s="67" t="s">
        <v>3126</v>
      </c>
      <c r="BDZ31" s="67" t="s">
        <v>3126</v>
      </c>
      <c r="BEA31" s="67" t="s">
        <v>3126</v>
      </c>
      <c r="BEB31" s="67" t="s">
        <v>3126</v>
      </c>
      <c r="BEC31" s="67" t="s">
        <v>3126</v>
      </c>
      <c r="BED31" s="67" t="s">
        <v>3126</v>
      </c>
      <c r="BEE31" s="67" t="s">
        <v>3126</v>
      </c>
      <c r="BEF31" s="67" t="s">
        <v>3126</v>
      </c>
      <c r="BEG31" s="67" t="s">
        <v>3126</v>
      </c>
      <c r="BEH31" s="67" t="s">
        <v>3126</v>
      </c>
      <c r="BEI31" s="67" t="s">
        <v>3126</v>
      </c>
      <c r="BEJ31" s="67" t="s">
        <v>3126</v>
      </c>
      <c r="BEK31" s="67" t="s">
        <v>3126</v>
      </c>
      <c r="BEL31" s="67" t="s">
        <v>3126</v>
      </c>
      <c r="BEM31" s="67" t="s">
        <v>3126</v>
      </c>
      <c r="BEN31" s="67" t="s">
        <v>3126</v>
      </c>
      <c r="BEO31" s="67" t="s">
        <v>3126</v>
      </c>
      <c r="BEP31" s="67" t="s">
        <v>3126</v>
      </c>
      <c r="BEQ31" s="67" t="s">
        <v>3126</v>
      </c>
      <c r="BER31" s="67" t="s">
        <v>3126</v>
      </c>
      <c r="BES31" s="67" t="s">
        <v>3126</v>
      </c>
      <c r="BET31" s="67" t="s">
        <v>3126</v>
      </c>
      <c r="BEU31" s="67" t="s">
        <v>3126</v>
      </c>
      <c r="BEV31" s="67" t="s">
        <v>3126</v>
      </c>
      <c r="BEW31" s="67" t="s">
        <v>3126</v>
      </c>
      <c r="BEX31" s="67" t="s">
        <v>3126</v>
      </c>
      <c r="BEY31" s="67" t="s">
        <v>3126</v>
      </c>
      <c r="BEZ31" s="67" t="s">
        <v>3126</v>
      </c>
      <c r="BFA31" s="67" t="s">
        <v>3126</v>
      </c>
      <c r="BFB31" s="67" t="s">
        <v>3126</v>
      </c>
      <c r="BFC31" s="67" t="s">
        <v>3126</v>
      </c>
      <c r="BFD31" s="67" t="s">
        <v>3126</v>
      </c>
      <c r="BFE31" s="67" t="s">
        <v>3126</v>
      </c>
      <c r="BFF31" s="67" t="s">
        <v>3126</v>
      </c>
      <c r="BFG31" s="67" t="s">
        <v>3126</v>
      </c>
      <c r="BFH31" s="67" t="s">
        <v>3126</v>
      </c>
      <c r="BFI31" s="67" t="s">
        <v>3126</v>
      </c>
      <c r="BFJ31" s="67" t="s">
        <v>3126</v>
      </c>
      <c r="BFK31" s="67" t="s">
        <v>3126</v>
      </c>
      <c r="BFL31" s="67" t="s">
        <v>3126</v>
      </c>
      <c r="BFM31" s="67" t="s">
        <v>3126</v>
      </c>
      <c r="BFN31" s="67" t="s">
        <v>3126</v>
      </c>
      <c r="BFO31" s="67" t="s">
        <v>3126</v>
      </c>
      <c r="BFP31" s="67" t="s">
        <v>3126</v>
      </c>
      <c r="BFQ31" s="67" t="s">
        <v>3126</v>
      </c>
      <c r="BFR31" s="67" t="s">
        <v>3126</v>
      </c>
      <c r="BFS31" s="67" t="s">
        <v>3126</v>
      </c>
      <c r="BFT31" s="67" t="s">
        <v>3126</v>
      </c>
      <c r="BFU31" s="67" t="s">
        <v>3126</v>
      </c>
      <c r="BFV31" s="67" t="s">
        <v>3126</v>
      </c>
      <c r="BFW31" s="67" t="s">
        <v>3126</v>
      </c>
      <c r="BFX31" s="67" t="s">
        <v>3126</v>
      </c>
      <c r="BFY31" s="67" t="s">
        <v>3126</v>
      </c>
      <c r="BFZ31" s="67" t="s">
        <v>3126</v>
      </c>
      <c r="BGA31" s="67" t="s">
        <v>3126</v>
      </c>
      <c r="BGB31" s="67" t="s">
        <v>3126</v>
      </c>
      <c r="BGC31" s="67" t="s">
        <v>3126</v>
      </c>
      <c r="BGD31" s="67" t="s">
        <v>3126</v>
      </c>
      <c r="BGE31" s="67" t="s">
        <v>3126</v>
      </c>
      <c r="BGF31" s="67" t="s">
        <v>3126</v>
      </c>
      <c r="BGG31" s="67" t="s">
        <v>3126</v>
      </c>
      <c r="BGH31" s="67" t="s">
        <v>3126</v>
      </c>
      <c r="BGI31" s="67" t="s">
        <v>3126</v>
      </c>
      <c r="BGJ31" s="67" t="s">
        <v>3126</v>
      </c>
      <c r="BGK31" s="67" t="s">
        <v>3126</v>
      </c>
      <c r="BGL31" s="67" t="s">
        <v>3126</v>
      </c>
      <c r="BGM31" s="67" t="s">
        <v>3126</v>
      </c>
      <c r="BGN31" s="67" t="s">
        <v>3126</v>
      </c>
      <c r="BGO31" s="67" t="s">
        <v>3126</v>
      </c>
      <c r="BGP31" s="67" t="s">
        <v>3126</v>
      </c>
      <c r="BGQ31" s="67" t="s">
        <v>3126</v>
      </c>
      <c r="BGR31" s="67" t="s">
        <v>3126</v>
      </c>
      <c r="BGS31" s="67" t="s">
        <v>3126</v>
      </c>
      <c r="BGT31" s="67" t="s">
        <v>3126</v>
      </c>
      <c r="BGU31" s="67" t="s">
        <v>3126</v>
      </c>
      <c r="BGV31" s="67" t="s">
        <v>3126</v>
      </c>
      <c r="BGW31" s="67" t="s">
        <v>3126</v>
      </c>
      <c r="BGX31" s="67" t="s">
        <v>3126</v>
      </c>
      <c r="BGY31" s="67" t="s">
        <v>3126</v>
      </c>
      <c r="BGZ31" s="67" t="s">
        <v>3126</v>
      </c>
      <c r="BHA31" s="67" t="s">
        <v>3126</v>
      </c>
      <c r="BHB31" s="67" t="s">
        <v>3126</v>
      </c>
      <c r="BHC31" s="67" t="s">
        <v>3126</v>
      </c>
      <c r="BHD31" s="67" t="s">
        <v>3126</v>
      </c>
      <c r="BHE31" s="67" t="s">
        <v>3126</v>
      </c>
      <c r="BHF31" s="67" t="s">
        <v>3126</v>
      </c>
      <c r="BHG31" s="67" t="s">
        <v>3126</v>
      </c>
      <c r="BHH31" s="67" t="s">
        <v>3126</v>
      </c>
      <c r="BHI31" s="67" t="s">
        <v>3126</v>
      </c>
      <c r="BHJ31" s="67" t="s">
        <v>3126</v>
      </c>
      <c r="BHK31" s="67" t="s">
        <v>3126</v>
      </c>
      <c r="BHL31" s="67" t="s">
        <v>3126</v>
      </c>
      <c r="BHM31" s="67" t="s">
        <v>3126</v>
      </c>
      <c r="BHN31" s="67" t="s">
        <v>3126</v>
      </c>
      <c r="BHO31" s="67" t="s">
        <v>3126</v>
      </c>
      <c r="BHP31" s="67" t="s">
        <v>3126</v>
      </c>
      <c r="BHQ31" s="67" t="s">
        <v>3126</v>
      </c>
      <c r="BHR31" s="67" t="s">
        <v>3126</v>
      </c>
      <c r="BHS31" s="67" t="s">
        <v>3126</v>
      </c>
      <c r="BHT31" s="67" t="s">
        <v>3126</v>
      </c>
      <c r="BHU31" s="67" t="s">
        <v>3126</v>
      </c>
      <c r="BHV31" s="67" t="s">
        <v>3126</v>
      </c>
      <c r="BHW31" s="67" t="s">
        <v>3126</v>
      </c>
      <c r="BHX31" s="67" t="s">
        <v>3126</v>
      </c>
      <c r="BHY31" s="67" t="s">
        <v>3126</v>
      </c>
      <c r="BHZ31" s="67" t="s">
        <v>3126</v>
      </c>
      <c r="BIA31" s="67" t="s">
        <v>3126</v>
      </c>
      <c r="BIB31" s="67" t="s">
        <v>3126</v>
      </c>
      <c r="BIC31" s="67" t="s">
        <v>3126</v>
      </c>
      <c r="BID31" s="67" t="s">
        <v>3126</v>
      </c>
      <c r="BIE31" s="67" t="s">
        <v>3126</v>
      </c>
      <c r="BIF31" s="67" t="s">
        <v>3126</v>
      </c>
      <c r="BIG31" s="67" t="s">
        <v>3126</v>
      </c>
      <c r="BIH31" s="67" t="s">
        <v>3126</v>
      </c>
      <c r="BII31" s="67" t="s">
        <v>3126</v>
      </c>
      <c r="BIJ31" s="67" t="s">
        <v>3126</v>
      </c>
      <c r="BIK31" s="67" t="s">
        <v>3126</v>
      </c>
      <c r="BIL31" s="67" t="s">
        <v>3126</v>
      </c>
      <c r="BIM31" s="67" t="s">
        <v>3126</v>
      </c>
      <c r="BIN31" s="67" t="s">
        <v>3126</v>
      </c>
      <c r="BIO31" s="67" t="s">
        <v>3126</v>
      </c>
      <c r="BIP31" s="67" t="s">
        <v>3126</v>
      </c>
      <c r="BIQ31" s="67" t="s">
        <v>3126</v>
      </c>
      <c r="BIR31" s="67" t="s">
        <v>3126</v>
      </c>
      <c r="BIS31" s="67" t="s">
        <v>3126</v>
      </c>
      <c r="BIT31" s="67" t="s">
        <v>3126</v>
      </c>
      <c r="BIU31" s="67" t="s">
        <v>3126</v>
      </c>
      <c r="BIV31" s="67" t="s">
        <v>3126</v>
      </c>
      <c r="BIW31" s="67" t="s">
        <v>3126</v>
      </c>
      <c r="BIX31" s="67" t="s">
        <v>3126</v>
      </c>
      <c r="BIY31" s="67" t="s">
        <v>3126</v>
      </c>
      <c r="BIZ31" s="67" t="s">
        <v>3126</v>
      </c>
      <c r="BJA31" s="67" t="s">
        <v>3126</v>
      </c>
      <c r="BJB31" s="67" t="s">
        <v>3126</v>
      </c>
      <c r="BJC31" s="67" t="s">
        <v>3126</v>
      </c>
      <c r="BJD31" s="67" t="s">
        <v>3126</v>
      </c>
      <c r="BJE31" s="67" t="s">
        <v>3126</v>
      </c>
      <c r="BJF31" s="67" t="s">
        <v>3126</v>
      </c>
      <c r="BJG31" s="67" t="s">
        <v>3126</v>
      </c>
      <c r="BJH31" s="67" t="s">
        <v>3126</v>
      </c>
      <c r="BJI31" s="67" t="s">
        <v>3126</v>
      </c>
      <c r="BJJ31" s="67" t="s">
        <v>3126</v>
      </c>
      <c r="BJK31" s="67" t="s">
        <v>3126</v>
      </c>
      <c r="BJL31" s="67" t="s">
        <v>3126</v>
      </c>
      <c r="BJM31" s="67" t="s">
        <v>3126</v>
      </c>
      <c r="BJN31" s="67" t="s">
        <v>3126</v>
      </c>
      <c r="BJO31" s="67" t="s">
        <v>3126</v>
      </c>
      <c r="BJP31" s="67" t="s">
        <v>3126</v>
      </c>
      <c r="BJQ31" s="67" t="s">
        <v>3126</v>
      </c>
      <c r="BJR31" s="67" t="s">
        <v>3126</v>
      </c>
      <c r="BJS31" s="67" t="s">
        <v>3126</v>
      </c>
      <c r="BJT31" s="67" t="s">
        <v>3126</v>
      </c>
      <c r="BJU31" s="67" t="s">
        <v>3126</v>
      </c>
      <c r="BJV31" s="67" t="s">
        <v>3126</v>
      </c>
      <c r="BJW31" s="67" t="s">
        <v>3126</v>
      </c>
      <c r="BJX31" s="67" t="s">
        <v>3126</v>
      </c>
      <c r="BJY31" s="67" t="s">
        <v>3126</v>
      </c>
      <c r="BJZ31" s="67" t="s">
        <v>3126</v>
      </c>
      <c r="BKA31" s="67" t="s">
        <v>3126</v>
      </c>
      <c r="BKB31" s="67" t="s">
        <v>3126</v>
      </c>
      <c r="BKC31" s="67" t="s">
        <v>3126</v>
      </c>
      <c r="BKD31" s="67" t="s">
        <v>3126</v>
      </c>
      <c r="BKE31" s="67" t="s">
        <v>3126</v>
      </c>
      <c r="BKF31" s="67" t="s">
        <v>3126</v>
      </c>
      <c r="BKG31" s="67" t="s">
        <v>3126</v>
      </c>
      <c r="BKH31" s="67" t="s">
        <v>3126</v>
      </c>
      <c r="BKI31" s="67" t="s">
        <v>3126</v>
      </c>
      <c r="BKJ31" s="67" t="s">
        <v>3126</v>
      </c>
      <c r="BKK31" s="67" t="s">
        <v>3126</v>
      </c>
      <c r="BKL31" s="67" t="s">
        <v>3126</v>
      </c>
      <c r="BKM31" s="67" t="s">
        <v>3126</v>
      </c>
      <c r="BKN31" s="67" t="s">
        <v>3126</v>
      </c>
      <c r="BKO31" s="67" t="s">
        <v>3126</v>
      </c>
      <c r="BKP31" s="67" t="s">
        <v>3126</v>
      </c>
      <c r="BKQ31" s="67" t="s">
        <v>3126</v>
      </c>
      <c r="BKR31" s="67" t="s">
        <v>3126</v>
      </c>
      <c r="BKS31" s="67" t="s">
        <v>3126</v>
      </c>
      <c r="BKT31" s="67" t="s">
        <v>3126</v>
      </c>
      <c r="BKU31" s="67" t="s">
        <v>3126</v>
      </c>
      <c r="BKV31" s="67" t="s">
        <v>3126</v>
      </c>
      <c r="BKW31" s="67" t="s">
        <v>3126</v>
      </c>
      <c r="BKX31" s="67" t="s">
        <v>3126</v>
      </c>
      <c r="BKY31" s="67" t="s">
        <v>3126</v>
      </c>
      <c r="BKZ31" s="67" t="s">
        <v>3126</v>
      </c>
      <c r="BLA31" s="67" t="s">
        <v>3126</v>
      </c>
      <c r="BLB31" s="67" t="s">
        <v>3126</v>
      </c>
      <c r="BLC31" s="67" t="s">
        <v>3126</v>
      </c>
      <c r="BLD31" s="67" t="s">
        <v>3126</v>
      </c>
      <c r="BLE31" s="67" t="s">
        <v>3126</v>
      </c>
      <c r="BLF31" s="67" t="s">
        <v>3126</v>
      </c>
      <c r="BLG31" s="67" t="s">
        <v>3126</v>
      </c>
      <c r="BLH31" s="67" t="s">
        <v>3126</v>
      </c>
      <c r="BLI31" s="67" t="s">
        <v>3126</v>
      </c>
      <c r="BLJ31" s="67" t="s">
        <v>3126</v>
      </c>
      <c r="BLK31" s="67" t="s">
        <v>3126</v>
      </c>
      <c r="BLL31" s="67" t="s">
        <v>3126</v>
      </c>
      <c r="BLM31" s="67" t="s">
        <v>3126</v>
      </c>
      <c r="BLN31" s="67" t="s">
        <v>3126</v>
      </c>
      <c r="BLO31" s="67" t="s">
        <v>3126</v>
      </c>
      <c r="BLP31" s="67" t="s">
        <v>3126</v>
      </c>
      <c r="BLQ31" s="67" t="s">
        <v>3126</v>
      </c>
      <c r="BLR31" s="67" t="s">
        <v>3126</v>
      </c>
      <c r="BLS31" s="67" t="s">
        <v>3126</v>
      </c>
      <c r="BLT31" s="67" t="s">
        <v>3126</v>
      </c>
      <c r="BLU31" s="67" t="s">
        <v>3126</v>
      </c>
      <c r="BLV31" s="67" t="s">
        <v>3126</v>
      </c>
      <c r="BLW31" s="67" t="s">
        <v>3126</v>
      </c>
      <c r="BLX31" s="67" t="s">
        <v>3126</v>
      </c>
      <c r="BLY31" s="67" t="s">
        <v>3126</v>
      </c>
      <c r="BLZ31" s="67" t="s">
        <v>3126</v>
      </c>
      <c r="BMA31" s="67" t="s">
        <v>3126</v>
      </c>
      <c r="BMB31" s="67" t="s">
        <v>3126</v>
      </c>
      <c r="BMC31" s="67" t="s">
        <v>3126</v>
      </c>
      <c r="BMD31" s="67" t="s">
        <v>3126</v>
      </c>
      <c r="BME31" s="67" t="s">
        <v>3126</v>
      </c>
      <c r="BMF31" s="67" t="s">
        <v>3126</v>
      </c>
      <c r="BMG31" s="67" t="s">
        <v>3126</v>
      </c>
      <c r="BMH31" s="67" t="s">
        <v>3126</v>
      </c>
      <c r="BMI31" s="67" t="s">
        <v>3126</v>
      </c>
      <c r="BMJ31" s="67" t="s">
        <v>3126</v>
      </c>
      <c r="BMK31" s="67" t="s">
        <v>3126</v>
      </c>
      <c r="BML31" s="67" t="s">
        <v>3126</v>
      </c>
      <c r="BMM31" s="67" t="s">
        <v>3126</v>
      </c>
      <c r="BMN31" s="67" t="s">
        <v>3126</v>
      </c>
      <c r="BMO31" s="67" t="s">
        <v>3126</v>
      </c>
      <c r="BMP31" s="67" t="s">
        <v>3126</v>
      </c>
      <c r="BMQ31" s="67" t="s">
        <v>3126</v>
      </c>
      <c r="BMR31" s="67" t="s">
        <v>3126</v>
      </c>
      <c r="BMS31" s="67" t="s">
        <v>3126</v>
      </c>
      <c r="BMT31" s="67" t="s">
        <v>3126</v>
      </c>
      <c r="BMU31" s="67" t="s">
        <v>3126</v>
      </c>
      <c r="BMV31" s="67" t="s">
        <v>3126</v>
      </c>
      <c r="BMW31" s="67" t="s">
        <v>3126</v>
      </c>
      <c r="BMX31" s="67" t="s">
        <v>3126</v>
      </c>
      <c r="BMY31" s="67" t="s">
        <v>3126</v>
      </c>
      <c r="BMZ31" s="67" t="s">
        <v>3126</v>
      </c>
      <c r="BNA31" s="67" t="s">
        <v>3126</v>
      </c>
      <c r="BNB31" s="67" t="s">
        <v>3126</v>
      </c>
      <c r="BNC31" s="67" t="s">
        <v>3126</v>
      </c>
      <c r="BND31" s="67" t="s">
        <v>3126</v>
      </c>
      <c r="BNE31" s="67" t="s">
        <v>3126</v>
      </c>
      <c r="BNF31" s="67" t="s">
        <v>3126</v>
      </c>
      <c r="BNG31" s="67" t="s">
        <v>3126</v>
      </c>
      <c r="BNH31" s="67" t="s">
        <v>3126</v>
      </c>
      <c r="BNI31" s="67" t="s">
        <v>3126</v>
      </c>
      <c r="BNJ31" s="67" t="s">
        <v>3126</v>
      </c>
      <c r="BNK31" s="67" t="s">
        <v>3126</v>
      </c>
      <c r="BNL31" s="67" t="s">
        <v>3126</v>
      </c>
      <c r="BNM31" s="67" t="s">
        <v>3126</v>
      </c>
      <c r="BNN31" s="67" t="s">
        <v>3126</v>
      </c>
      <c r="BNO31" s="67" t="s">
        <v>3126</v>
      </c>
      <c r="BNP31" s="67" t="s">
        <v>3126</v>
      </c>
      <c r="BNQ31" s="67" t="s">
        <v>3126</v>
      </c>
      <c r="BNR31" s="67" t="s">
        <v>3126</v>
      </c>
      <c r="BNS31" s="67" t="s">
        <v>3126</v>
      </c>
      <c r="BNT31" s="67" t="s">
        <v>3126</v>
      </c>
      <c r="BNU31" s="67" t="s">
        <v>3126</v>
      </c>
      <c r="BNV31" s="67" t="s">
        <v>3126</v>
      </c>
      <c r="BNW31" s="67" t="s">
        <v>3126</v>
      </c>
      <c r="BNX31" s="67" t="s">
        <v>3126</v>
      </c>
      <c r="BNY31" s="67" t="s">
        <v>3126</v>
      </c>
      <c r="BNZ31" s="67" t="s">
        <v>3126</v>
      </c>
      <c r="BOA31" s="67" t="s">
        <v>3126</v>
      </c>
      <c r="BOB31" s="67" t="s">
        <v>3126</v>
      </c>
      <c r="BOC31" s="67" t="s">
        <v>3126</v>
      </c>
      <c r="BOD31" s="67" t="s">
        <v>3126</v>
      </c>
      <c r="BOE31" s="67" t="s">
        <v>3126</v>
      </c>
      <c r="BOF31" s="67" t="s">
        <v>3126</v>
      </c>
      <c r="BOG31" s="67" t="s">
        <v>3126</v>
      </c>
      <c r="BOH31" s="67" t="s">
        <v>3126</v>
      </c>
      <c r="BOI31" s="67" t="s">
        <v>3126</v>
      </c>
      <c r="BOJ31" s="67" t="s">
        <v>3126</v>
      </c>
      <c r="BOK31" s="67" t="s">
        <v>3126</v>
      </c>
      <c r="BOL31" s="67" t="s">
        <v>3126</v>
      </c>
      <c r="BOM31" s="67" t="s">
        <v>3126</v>
      </c>
      <c r="BON31" s="67" t="s">
        <v>3126</v>
      </c>
      <c r="BOO31" s="67" t="s">
        <v>3126</v>
      </c>
      <c r="BOP31" s="67" t="s">
        <v>3126</v>
      </c>
      <c r="BOQ31" s="67" t="s">
        <v>3126</v>
      </c>
      <c r="BOR31" s="67" t="s">
        <v>3126</v>
      </c>
      <c r="BOS31" s="67" t="s">
        <v>3126</v>
      </c>
      <c r="BOT31" s="67" t="s">
        <v>3126</v>
      </c>
      <c r="BOU31" s="67" t="s">
        <v>3126</v>
      </c>
      <c r="BOV31" s="67" t="s">
        <v>3126</v>
      </c>
      <c r="BOW31" s="67" t="s">
        <v>3126</v>
      </c>
      <c r="BOX31" s="67" t="s">
        <v>3126</v>
      </c>
      <c r="BOY31" s="67" t="s">
        <v>3126</v>
      </c>
      <c r="BOZ31" s="67" t="s">
        <v>3126</v>
      </c>
      <c r="BPA31" s="67" t="s">
        <v>3126</v>
      </c>
      <c r="BPB31" s="67" t="s">
        <v>3126</v>
      </c>
      <c r="BPC31" s="67" t="s">
        <v>3126</v>
      </c>
      <c r="BPD31" s="67" t="s">
        <v>3126</v>
      </c>
      <c r="BPE31" s="67" t="s">
        <v>3126</v>
      </c>
      <c r="BPF31" s="67" t="s">
        <v>3126</v>
      </c>
      <c r="BPG31" s="67" t="s">
        <v>3126</v>
      </c>
      <c r="BPH31" s="67" t="s">
        <v>3126</v>
      </c>
      <c r="BPI31" s="67" t="s">
        <v>3126</v>
      </c>
      <c r="BPJ31" s="67" t="s">
        <v>3126</v>
      </c>
      <c r="BPK31" s="67" t="s">
        <v>3126</v>
      </c>
      <c r="BPL31" s="67" t="s">
        <v>3126</v>
      </c>
      <c r="BPM31" s="67" t="s">
        <v>3126</v>
      </c>
      <c r="BPN31" s="67" t="s">
        <v>3126</v>
      </c>
      <c r="BPO31" s="67" t="s">
        <v>3126</v>
      </c>
      <c r="BPP31" s="67" t="s">
        <v>3126</v>
      </c>
      <c r="BPQ31" s="67" t="s">
        <v>3126</v>
      </c>
      <c r="BPR31" s="67" t="s">
        <v>3126</v>
      </c>
      <c r="BPS31" s="67" t="s">
        <v>3126</v>
      </c>
      <c r="BPT31" s="67" t="s">
        <v>3126</v>
      </c>
      <c r="BPU31" s="67" t="s">
        <v>3126</v>
      </c>
      <c r="BPV31" s="67" t="s">
        <v>3126</v>
      </c>
      <c r="BPW31" s="67" t="s">
        <v>3126</v>
      </c>
      <c r="BPX31" s="67" t="s">
        <v>3126</v>
      </c>
      <c r="BPY31" s="67" t="s">
        <v>3126</v>
      </c>
      <c r="BPZ31" s="67" t="s">
        <v>3126</v>
      </c>
      <c r="BQA31" s="67" t="s">
        <v>3126</v>
      </c>
      <c r="BQB31" s="67" t="s">
        <v>3126</v>
      </c>
      <c r="BQC31" s="67" t="s">
        <v>3126</v>
      </c>
      <c r="BQD31" s="67" t="s">
        <v>3126</v>
      </c>
      <c r="BQE31" s="67" t="s">
        <v>3126</v>
      </c>
      <c r="BQF31" s="67" t="s">
        <v>3126</v>
      </c>
      <c r="BQG31" s="67" t="s">
        <v>3126</v>
      </c>
      <c r="BQH31" s="67" t="s">
        <v>3126</v>
      </c>
      <c r="BQI31" s="67" t="s">
        <v>3126</v>
      </c>
      <c r="BQJ31" s="67" t="s">
        <v>3126</v>
      </c>
      <c r="BQK31" s="67" t="s">
        <v>3126</v>
      </c>
      <c r="BQL31" s="67" t="s">
        <v>3126</v>
      </c>
      <c r="BQM31" s="67" t="s">
        <v>3126</v>
      </c>
      <c r="BQN31" s="67" t="s">
        <v>3126</v>
      </c>
      <c r="BQO31" s="67" t="s">
        <v>3126</v>
      </c>
      <c r="BQP31" s="67" t="s">
        <v>3126</v>
      </c>
      <c r="BQQ31" s="67" t="s">
        <v>3126</v>
      </c>
      <c r="BQR31" s="67" t="s">
        <v>3126</v>
      </c>
      <c r="BQS31" s="67" t="s">
        <v>3126</v>
      </c>
      <c r="BQT31" s="67" t="s">
        <v>3126</v>
      </c>
      <c r="BQU31" s="67" t="s">
        <v>3126</v>
      </c>
      <c r="BQV31" s="67" t="s">
        <v>3126</v>
      </c>
      <c r="BQW31" s="67" t="s">
        <v>3126</v>
      </c>
      <c r="BQX31" s="67" t="s">
        <v>3126</v>
      </c>
      <c r="BQY31" s="67" t="s">
        <v>3126</v>
      </c>
      <c r="BQZ31" s="67" t="s">
        <v>3126</v>
      </c>
      <c r="BRA31" s="67" t="s">
        <v>3126</v>
      </c>
      <c r="BRB31" s="67" t="s">
        <v>3126</v>
      </c>
      <c r="BRC31" s="67" t="s">
        <v>3126</v>
      </c>
      <c r="BRD31" s="67" t="s">
        <v>3126</v>
      </c>
      <c r="BRE31" s="67" t="s">
        <v>3126</v>
      </c>
      <c r="BRF31" s="67" t="s">
        <v>3126</v>
      </c>
      <c r="BRG31" s="67" t="s">
        <v>3126</v>
      </c>
      <c r="BRH31" s="67" t="s">
        <v>3126</v>
      </c>
      <c r="BRI31" s="67" t="s">
        <v>3126</v>
      </c>
      <c r="BRJ31" s="67" t="s">
        <v>3126</v>
      </c>
      <c r="BRK31" s="67" t="s">
        <v>3126</v>
      </c>
      <c r="BRL31" s="67" t="s">
        <v>3126</v>
      </c>
      <c r="BRM31" s="67" t="s">
        <v>3126</v>
      </c>
      <c r="BRN31" s="67" t="s">
        <v>3126</v>
      </c>
      <c r="BRO31" s="67" t="s">
        <v>3126</v>
      </c>
      <c r="BRP31" s="67" t="s">
        <v>3126</v>
      </c>
      <c r="BRQ31" s="67" t="s">
        <v>3126</v>
      </c>
      <c r="BRR31" s="67" t="s">
        <v>3126</v>
      </c>
      <c r="BRS31" s="67" t="s">
        <v>3126</v>
      </c>
      <c r="BRT31" s="67" t="s">
        <v>3126</v>
      </c>
      <c r="BRU31" s="67" t="s">
        <v>3126</v>
      </c>
      <c r="BRV31" s="67" t="s">
        <v>3126</v>
      </c>
      <c r="BRW31" s="67" t="s">
        <v>3126</v>
      </c>
      <c r="BRX31" s="67" t="s">
        <v>3126</v>
      </c>
      <c r="BRY31" s="67" t="s">
        <v>3126</v>
      </c>
      <c r="BRZ31" s="67" t="s">
        <v>3126</v>
      </c>
      <c r="BSA31" s="67" t="s">
        <v>3126</v>
      </c>
      <c r="BSB31" s="67" t="s">
        <v>3126</v>
      </c>
      <c r="BSC31" s="67" t="s">
        <v>3126</v>
      </c>
      <c r="BSD31" s="67" t="s">
        <v>3126</v>
      </c>
      <c r="BSE31" s="67" t="s">
        <v>3126</v>
      </c>
      <c r="BSF31" s="67" t="s">
        <v>3126</v>
      </c>
      <c r="BSG31" s="67" t="s">
        <v>3126</v>
      </c>
      <c r="BSH31" s="67" t="s">
        <v>3126</v>
      </c>
      <c r="BSI31" s="67" t="s">
        <v>3126</v>
      </c>
      <c r="BSJ31" s="67" t="s">
        <v>3126</v>
      </c>
      <c r="BSK31" s="67" t="s">
        <v>3126</v>
      </c>
      <c r="BSL31" s="67" t="s">
        <v>3126</v>
      </c>
      <c r="BSM31" s="67" t="s">
        <v>3126</v>
      </c>
      <c r="BSN31" s="67" t="s">
        <v>3126</v>
      </c>
      <c r="BSO31" s="67" t="s">
        <v>3126</v>
      </c>
      <c r="BSP31" s="67" t="s">
        <v>3126</v>
      </c>
      <c r="BSQ31" s="67" t="s">
        <v>3126</v>
      </c>
      <c r="BSR31" s="67" t="s">
        <v>3126</v>
      </c>
      <c r="BSS31" s="67" t="s">
        <v>3126</v>
      </c>
      <c r="BST31" s="67" t="s">
        <v>3126</v>
      </c>
      <c r="BSU31" s="67" t="s">
        <v>3126</v>
      </c>
      <c r="BSV31" s="67" t="s">
        <v>3126</v>
      </c>
      <c r="BSW31" s="67" t="s">
        <v>3126</v>
      </c>
      <c r="BSX31" s="67" t="s">
        <v>3126</v>
      </c>
      <c r="BSY31" s="67" t="s">
        <v>3126</v>
      </c>
      <c r="BSZ31" s="67" t="s">
        <v>3126</v>
      </c>
      <c r="BTA31" s="67" t="s">
        <v>3126</v>
      </c>
      <c r="BTB31" s="67" t="s">
        <v>3126</v>
      </c>
      <c r="BTC31" s="67" t="s">
        <v>3126</v>
      </c>
      <c r="BTD31" s="67" t="s">
        <v>3126</v>
      </c>
      <c r="BTE31" s="67" t="s">
        <v>3126</v>
      </c>
      <c r="BTF31" s="67" t="s">
        <v>3126</v>
      </c>
      <c r="BTG31" s="67" t="s">
        <v>3126</v>
      </c>
      <c r="BTH31" s="67" t="s">
        <v>3126</v>
      </c>
      <c r="BTI31" s="67" t="s">
        <v>3126</v>
      </c>
      <c r="BTJ31" s="67" t="s">
        <v>3126</v>
      </c>
      <c r="BTK31" s="67" t="s">
        <v>3126</v>
      </c>
      <c r="BTL31" s="67" t="s">
        <v>3126</v>
      </c>
      <c r="BTM31" s="67" t="s">
        <v>3126</v>
      </c>
      <c r="BTN31" s="67" t="s">
        <v>3126</v>
      </c>
      <c r="BTO31" s="67" t="s">
        <v>3126</v>
      </c>
      <c r="BTP31" s="67" t="s">
        <v>3126</v>
      </c>
      <c r="BTQ31" s="67" t="s">
        <v>3126</v>
      </c>
      <c r="BTR31" s="67" t="s">
        <v>3126</v>
      </c>
      <c r="BTS31" s="67" t="s">
        <v>3126</v>
      </c>
      <c r="BTT31" s="67" t="s">
        <v>3126</v>
      </c>
      <c r="BTU31" s="67" t="s">
        <v>3126</v>
      </c>
      <c r="BTV31" s="67" t="s">
        <v>3126</v>
      </c>
      <c r="BTW31" s="67" t="s">
        <v>3126</v>
      </c>
      <c r="BTX31" s="67" t="s">
        <v>3126</v>
      </c>
      <c r="BTY31" s="67" t="s">
        <v>3126</v>
      </c>
      <c r="BTZ31" s="67" t="s">
        <v>3126</v>
      </c>
      <c r="BUA31" s="67" t="s">
        <v>3126</v>
      </c>
      <c r="BUB31" s="67" t="s">
        <v>3126</v>
      </c>
      <c r="BUC31" s="67" t="s">
        <v>3126</v>
      </c>
      <c r="BUD31" s="67" t="s">
        <v>3126</v>
      </c>
      <c r="BUE31" s="67" t="s">
        <v>3126</v>
      </c>
      <c r="BUF31" s="67" t="s">
        <v>3126</v>
      </c>
      <c r="BUG31" s="67" t="s">
        <v>3126</v>
      </c>
      <c r="BUH31" s="67" t="s">
        <v>3126</v>
      </c>
      <c r="BUI31" s="67" t="s">
        <v>3126</v>
      </c>
      <c r="BUJ31" s="67" t="s">
        <v>3126</v>
      </c>
      <c r="BUK31" s="67" t="s">
        <v>3126</v>
      </c>
      <c r="BUL31" s="67" t="s">
        <v>3126</v>
      </c>
      <c r="BUM31" s="67" t="s">
        <v>3126</v>
      </c>
      <c r="BUN31" s="67" t="s">
        <v>3126</v>
      </c>
      <c r="BUO31" s="67" t="s">
        <v>3126</v>
      </c>
      <c r="BUP31" s="67" t="s">
        <v>3126</v>
      </c>
      <c r="BUQ31" s="67" t="s">
        <v>3126</v>
      </c>
      <c r="BUR31" s="67" t="s">
        <v>3126</v>
      </c>
      <c r="BUS31" s="67" t="s">
        <v>3126</v>
      </c>
      <c r="BUT31" s="67" t="s">
        <v>3126</v>
      </c>
      <c r="BUU31" s="67" t="s">
        <v>3126</v>
      </c>
      <c r="BUV31" s="67" t="s">
        <v>3126</v>
      </c>
      <c r="BUW31" s="67" t="s">
        <v>3126</v>
      </c>
      <c r="BUX31" s="67" t="s">
        <v>3126</v>
      </c>
      <c r="BUY31" s="67" t="s">
        <v>3126</v>
      </c>
      <c r="BUZ31" s="67" t="s">
        <v>3126</v>
      </c>
      <c r="BVA31" s="67" t="s">
        <v>3126</v>
      </c>
      <c r="BVB31" s="67" t="s">
        <v>3126</v>
      </c>
      <c r="BVC31" s="67" t="s">
        <v>3126</v>
      </c>
      <c r="BVD31" s="67" t="s">
        <v>3126</v>
      </c>
      <c r="BVE31" s="67" t="s">
        <v>3126</v>
      </c>
      <c r="BVF31" s="67" t="s">
        <v>3126</v>
      </c>
      <c r="BVG31" s="67" t="s">
        <v>3126</v>
      </c>
      <c r="BVH31" s="67" t="s">
        <v>3126</v>
      </c>
      <c r="BVI31" s="67" t="s">
        <v>3126</v>
      </c>
      <c r="BVJ31" s="67" t="s">
        <v>3126</v>
      </c>
      <c r="BVK31" s="67" t="s">
        <v>3126</v>
      </c>
      <c r="BVL31" s="67" t="s">
        <v>3126</v>
      </c>
      <c r="BVM31" s="67" t="s">
        <v>3126</v>
      </c>
      <c r="BVN31" s="67" t="s">
        <v>3126</v>
      </c>
      <c r="BVO31" s="67" t="s">
        <v>3126</v>
      </c>
      <c r="BVP31" s="67" t="s">
        <v>3126</v>
      </c>
      <c r="BVQ31" s="67" t="s">
        <v>3126</v>
      </c>
      <c r="BVR31" s="67" t="s">
        <v>3126</v>
      </c>
      <c r="BVS31" s="67" t="s">
        <v>3126</v>
      </c>
      <c r="BVT31" s="67" t="s">
        <v>3126</v>
      </c>
      <c r="BVU31" s="67" t="s">
        <v>3126</v>
      </c>
      <c r="BVV31" s="67" t="s">
        <v>3126</v>
      </c>
      <c r="BVW31" s="67" t="s">
        <v>3126</v>
      </c>
      <c r="BVX31" s="67" t="s">
        <v>3126</v>
      </c>
      <c r="BVY31" s="67" t="s">
        <v>3126</v>
      </c>
      <c r="BVZ31" s="67" t="s">
        <v>3126</v>
      </c>
      <c r="BWA31" s="67" t="s">
        <v>3126</v>
      </c>
      <c r="BWB31" s="67" t="s">
        <v>3126</v>
      </c>
      <c r="BWC31" s="67" t="s">
        <v>3126</v>
      </c>
      <c r="BWD31" s="67" t="s">
        <v>3126</v>
      </c>
      <c r="BWE31" s="67" t="s">
        <v>3126</v>
      </c>
      <c r="BWF31" s="67" t="s">
        <v>3126</v>
      </c>
      <c r="BWG31" s="67" t="s">
        <v>3126</v>
      </c>
      <c r="BWH31" s="67" t="s">
        <v>3126</v>
      </c>
      <c r="BWI31" s="67" t="s">
        <v>3126</v>
      </c>
      <c r="BWJ31" s="67" t="s">
        <v>3126</v>
      </c>
      <c r="BWK31" s="67" t="s">
        <v>3126</v>
      </c>
      <c r="BWL31" s="67" t="s">
        <v>3126</v>
      </c>
      <c r="BWM31" s="67" t="s">
        <v>3126</v>
      </c>
      <c r="BWN31" s="67" t="s">
        <v>3126</v>
      </c>
      <c r="BWO31" s="67" t="s">
        <v>3126</v>
      </c>
      <c r="BWP31" s="67" t="s">
        <v>3126</v>
      </c>
      <c r="BWQ31" s="67" t="s">
        <v>3126</v>
      </c>
      <c r="BWR31" s="67" t="s">
        <v>3126</v>
      </c>
      <c r="BWS31" s="67" t="s">
        <v>3126</v>
      </c>
      <c r="BWT31" s="67" t="s">
        <v>3126</v>
      </c>
      <c r="BWU31" s="67" t="s">
        <v>3126</v>
      </c>
      <c r="BWV31" s="67" t="s">
        <v>3126</v>
      </c>
      <c r="BWW31" s="67" t="s">
        <v>3126</v>
      </c>
      <c r="BWX31" s="67" t="s">
        <v>3126</v>
      </c>
      <c r="BWY31" s="67" t="s">
        <v>3126</v>
      </c>
      <c r="BWZ31" s="67" t="s">
        <v>3126</v>
      </c>
      <c r="BXA31" s="67" t="s">
        <v>3126</v>
      </c>
      <c r="BXB31" s="67" t="s">
        <v>3126</v>
      </c>
      <c r="BXC31" s="67" t="s">
        <v>3126</v>
      </c>
      <c r="BXD31" s="67" t="s">
        <v>3126</v>
      </c>
      <c r="BXE31" s="67" t="s">
        <v>3126</v>
      </c>
      <c r="BXF31" s="67" t="s">
        <v>3126</v>
      </c>
      <c r="BXG31" s="67" t="s">
        <v>3126</v>
      </c>
      <c r="BXH31" s="67" t="s">
        <v>3126</v>
      </c>
      <c r="BXI31" s="67" t="s">
        <v>3126</v>
      </c>
      <c r="BXJ31" s="67" t="s">
        <v>3126</v>
      </c>
      <c r="BXK31" s="67" t="s">
        <v>3126</v>
      </c>
      <c r="BXL31" s="67" t="s">
        <v>3126</v>
      </c>
      <c r="BXM31" s="67" t="s">
        <v>3126</v>
      </c>
      <c r="BXN31" s="67" t="s">
        <v>3126</v>
      </c>
      <c r="BXO31" s="67" t="s">
        <v>3126</v>
      </c>
      <c r="BXP31" s="67" t="s">
        <v>3126</v>
      </c>
      <c r="BXQ31" s="67" t="s">
        <v>3126</v>
      </c>
      <c r="BXR31" s="67" t="s">
        <v>3126</v>
      </c>
      <c r="BXS31" s="67" t="s">
        <v>3126</v>
      </c>
      <c r="BXT31" s="67" t="s">
        <v>3126</v>
      </c>
      <c r="BXU31" s="67" t="s">
        <v>3126</v>
      </c>
      <c r="BXV31" s="67" t="s">
        <v>3126</v>
      </c>
      <c r="BXW31" s="67" t="s">
        <v>3126</v>
      </c>
      <c r="BXX31" s="67" t="s">
        <v>3126</v>
      </c>
      <c r="BXY31" s="67" t="s">
        <v>3126</v>
      </c>
      <c r="BXZ31" s="67" t="s">
        <v>3126</v>
      </c>
      <c r="BYA31" s="67" t="s">
        <v>3126</v>
      </c>
      <c r="BYB31" s="67" t="s">
        <v>3126</v>
      </c>
      <c r="BYC31" s="67" t="s">
        <v>3126</v>
      </c>
      <c r="BYD31" s="67" t="s">
        <v>3126</v>
      </c>
      <c r="BYE31" s="67" t="s">
        <v>3126</v>
      </c>
      <c r="BYF31" s="67" t="s">
        <v>3126</v>
      </c>
      <c r="BYG31" s="67" t="s">
        <v>3126</v>
      </c>
      <c r="BYH31" s="67" t="s">
        <v>3126</v>
      </c>
      <c r="BYI31" s="67" t="s">
        <v>3126</v>
      </c>
      <c r="BYJ31" s="67" t="s">
        <v>3126</v>
      </c>
      <c r="BYK31" s="67" t="s">
        <v>3126</v>
      </c>
      <c r="BYL31" s="67" t="s">
        <v>3126</v>
      </c>
      <c r="BYM31" s="67" t="s">
        <v>3126</v>
      </c>
      <c r="BYN31" s="67" t="s">
        <v>3126</v>
      </c>
      <c r="BYO31" s="67" t="s">
        <v>3126</v>
      </c>
      <c r="BYP31" s="67" t="s">
        <v>3126</v>
      </c>
      <c r="BYQ31" s="67" t="s">
        <v>3126</v>
      </c>
      <c r="BYR31" s="67" t="s">
        <v>3126</v>
      </c>
      <c r="BYS31" s="67" t="s">
        <v>3126</v>
      </c>
      <c r="BYT31" s="67" t="s">
        <v>3126</v>
      </c>
      <c r="BYU31" s="67" t="s">
        <v>3126</v>
      </c>
      <c r="BYV31" s="67" t="s">
        <v>3126</v>
      </c>
      <c r="BYW31" s="67" t="s">
        <v>3126</v>
      </c>
      <c r="BYX31" s="67" t="s">
        <v>3126</v>
      </c>
      <c r="BYY31" s="67" t="s">
        <v>3126</v>
      </c>
      <c r="BYZ31" s="67" t="s">
        <v>3126</v>
      </c>
      <c r="BZA31" s="67" t="s">
        <v>3126</v>
      </c>
      <c r="BZB31" s="67" t="s">
        <v>3126</v>
      </c>
      <c r="BZC31" s="67" t="s">
        <v>3126</v>
      </c>
      <c r="BZD31" s="67" t="s">
        <v>3126</v>
      </c>
      <c r="BZE31" s="67" t="s">
        <v>3126</v>
      </c>
      <c r="BZF31" s="67" t="s">
        <v>3126</v>
      </c>
      <c r="BZG31" s="67" t="s">
        <v>3126</v>
      </c>
      <c r="BZH31" s="67" t="s">
        <v>3126</v>
      </c>
      <c r="BZI31" s="67" t="s">
        <v>3126</v>
      </c>
      <c r="BZJ31" s="67" t="s">
        <v>3126</v>
      </c>
      <c r="BZK31" s="67" t="s">
        <v>3126</v>
      </c>
      <c r="BZL31" s="67" t="s">
        <v>3126</v>
      </c>
      <c r="BZM31" s="67" t="s">
        <v>3126</v>
      </c>
      <c r="BZN31" s="67" t="s">
        <v>3126</v>
      </c>
      <c r="BZO31" s="67" t="s">
        <v>3126</v>
      </c>
      <c r="BZP31" s="67" t="s">
        <v>3126</v>
      </c>
      <c r="BZQ31" s="67" t="s">
        <v>3126</v>
      </c>
      <c r="BZR31" s="67" t="s">
        <v>3126</v>
      </c>
      <c r="BZS31" s="67" t="s">
        <v>3126</v>
      </c>
      <c r="BZT31" s="67" t="s">
        <v>3126</v>
      </c>
      <c r="BZU31" s="67" t="s">
        <v>3126</v>
      </c>
      <c r="BZV31" s="67" t="s">
        <v>3126</v>
      </c>
      <c r="BZW31" s="67" t="s">
        <v>3126</v>
      </c>
      <c r="BZX31" s="67" t="s">
        <v>3126</v>
      </c>
      <c r="BZY31" s="67" t="s">
        <v>3126</v>
      </c>
      <c r="BZZ31" s="67" t="s">
        <v>3126</v>
      </c>
      <c r="CAA31" s="67" t="s">
        <v>3126</v>
      </c>
      <c r="CAB31" s="67" t="s">
        <v>3126</v>
      </c>
      <c r="CAC31" s="67" t="s">
        <v>3126</v>
      </c>
      <c r="CAD31" s="67" t="s">
        <v>3126</v>
      </c>
      <c r="CAE31" s="67" t="s">
        <v>3126</v>
      </c>
      <c r="CAF31" s="67" t="s">
        <v>3126</v>
      </c>
      <c r="CAG31" s="67" t="s">
        <v>3126</v>
      </c>
      <c r="CAH31" s="67" t="s">
        <v>3126</v>
      </c>
      <c r="CAI31" s="67" t="s">
        <v>3126</v>
      </c>
      <c r="CAJ31" s="67" t="s">
        <v>3126</v>
      </c>
      <c r="CAK31" s="67" t="s">
        <v>3126</v>
      </c>
      <c r="CAL31" s="67" t="s">
        <v>3126</v>
      </c>
      <c r="CAM31" s="67" t="s">
        <v>3126</v>
      </c>
      <c r="CAN31" s="67" t="s">
        <v>3126</v>
      </c>
      <c r="CAO31" s="67" t="s">
        <v>3126</v>
      </c>
      <c r="CAP31" s="67" t="s">
        <v>3126</v>
      </c>
      <c r="CAQ31" s="67" t="s">
        <v>3126</v>
      </c>
      <c r="CAR31" s="67" t="s">
        <v>3126</v>
      </c>
      <c r="CAS31" s="67" t="s">
        <v>3126</v>
      </c>
      <c r="CAT31" s="67" t="s">
        <v>3126</v>
      </c>
      <c r="CAU31" s="67" t="s">
        <v>3126</v>
      </c>
      <c r="CAV31" s="67" t="s">
        <v>3126</v>
      </c>
      <c r="CAW31" s="67" t="s">
        <v>3126</v>
      </c>
      <c r="CAX31" s="67" t="s">
        <v>3126</v>
      </c>
      <c r="CAY31" s="67" t="s">
        <v>3126</v>
      </c>
      <c r="CAZ31" s="67" t="s">
        <v>3126</v>
      </c>
      <c r="CBA31" s="67" t="s">
        <v>3126</v>
      </c>
      <c r="CBB31" s="67" t="s">
        <v>3126</v>
      </c>
      <c r="CBC31" s="67" t="s">
        <v>3126</v>
      </c>
      <c r="CBD31" s="67" t="s">
        <v>3126</v>
      </c>
      <c r="CBE31" s="67" t="s">
        <v>3126</v>
      </c>
      <c r="CBF31" s="67" t="s">
        <v>3126</v>
      </c>
      <c r="CBG31" s="67" t="s">
        <v>3126</v>
      </c>
      <c r="CBH31" s="67" t="s">
        <v>3126</v>
      </c>
      <c r="CBI31" s="67" t="s">
        <v>3126</v>
      </c>
      <c r="CBJ31" s="67" t="s">
        <v>3126</v>
      </c>
      <c r="CBK31" s="67" t="s">
        <v>3126</v>
      </c>
      <c r="CBL31" s="67" t="s">
        <v>3126</v>
      </c>
      <c r="CBM31" s="67" t="s">
        <v>3126</v>
      </c>
      <c r="CBN31" s="67" t="s">
        <v>3126</v>
      </c>
      <c r="CBO31" s="67" t="s">
        <v>3126</v>
      </c>
      <c r="CBP31" s="67" t="s">
        <v>3126</v>
      </c>
      <c r="CBQ31" s="67" t="s">
        <v>3126</v>
      </c>
      <c r="CBR31" s="67" t="s">
        <v>3126</v>
      </c>
      <c r="CBS31" s="67" t="s">
        <v>3126</v>
      </c>
      <c r="CBT31" s="67" t="s">
        <v>3126</v>
      </c>
      <c r="CBU31" s="67" t="s">
        <v>3126</v>
      </c>
      <c r="CBV31" s="67" t="s">
        <v>3126</v>
      </c>
      <c r="CBW31" s="67" t="s">
        <v>3126</v>
      </c>
      <c r="CBX31" s="67" t="s">
        <v>3126</v>
      </c>
      <c r="CBY31" s="67" t="s">
        <v>3126</v>
      </c>
      <c r="CBZ31" s="67" t="s">
        <v>3126</v>
      </c>
      <c r="CCA31" s="67" t="s">
        <v>3126</v>
      </c>
      <c r="CCB31" s="67" t="s">
        <v>3126</v>
      </c>
      <c r="CCC31" s="67" t="s">
        <v>3126</v>
      </c>
      <c r="CCD31" s="67" t="s">
        <v>3126</v>
      </c>
      <c r="CCE31" s="67" t="s">
        <v>3126</v>
      </c>
      <c r="CCF31" s="67" t="s">
        <v>3126</v>
      </c>
      <c r="CCG31" s="67" t="s">
        <v>3126</v>
      </c>
      <c r="CCH31" s="67" t="s">
        <v>3126</v>
      </c>
      <c r="CCI31" s="67" t="s">
        <v>3126</v>
      </c>
      <c r="CCJ31" s="67" t="s">
        <v>3126</v>
      </c>
      <c r="CCK31" s="67" t="s">
        <v>3126</v>
      </c>
      <c r="CCL31" s="67" t="s">
        <v>3126</v>
      </c>
      <c r="CCM31" s="67" t="s">
        <v>3126</v>
      </c>
      <c r="CCN31" s="67" t="s">
        <v>3126</v>
      </c>
      <c r="CCO31" s="67" t="s">
        <v>3126</v>
      </c>
      <c r="CCP31" s="67" t="s">
        <v>3126</v>
      </c>
      <c r="CCQ31" s="67" t="s">
        <v>3126</v>
      </c>
      <c r="CCR31" s="67" t="s">
        <v>3126</v>
      </c>
      <c r="CCS31" s="67" t="s">
        <v>3126</v>
      </c>
      <c r="CCT31" s="67" t="s">
        <v>3126</v>
      </c>
      <c r="CCU31" s="67" t="s">
        <v>3126</v>
      </c>
      <c r="CCV31" s="67" t="s">
        <v>3126</v>
      </c>
      <c r="CCW31" s="67" t="s">
        <v>3126</v>
      </c>
      <c r="CCX31" s="67" t="s">
        <v>3126</v>
      </c>
      <c r="CCY31" s="67" t="s">
        <v>3126</v>
      </c>
      <c r="CCZ31" s="67" t="s">
        <v>3126</v>
      </c>
      <c r="CDA31" s="67" t="s">
        <v>3126</v>
      </c>
      <c r="CDB31" s="67" t="s">
        <v>3126</v>
      </c>
      <c r="CDC31" s="67" t="s">
        <v>3126</v>
      </c>
      <c r="CDD31" s="67" t="s">
        <v>3126</v>
      </c>
      <c r="CDE31" s="67" t="s">
        <v>3126</v>
      </c>
      <c r="CDF31" s="67" t="s">
        <v>3126</v>
      </c>
      <c r="CDG31" s="67" t="s">
        <v>3126</v>
      </c>
      <c r="CDH31" s="67" t="s">
        <v>3126</v>
      </c>
      <c r="CDI31" s="67" t="s">
        <v>3126</v>
      </c>
      <c r="CDJ31" s="67" t="s">
        <v>3126</v>
      </c>
      <c r="CDK31" s="67" t="s">
        <v>3126</v>
      </c>
      <c r="CDL31" s="67" t="s">
        <v>3126</v>
      </c>
      <c r="CDM31" s="67" t="s">
        <v>3126</v>
      </c>
      <c r="CDN31" s="67" t="s">
        <v>3126</v>
      </c>
      <c r="CDO31" s="67" t="s">
        <v>3126</v>
      </c>
      <c r="CDP31" s="67" t="s">
        <v>3126</v>
      </c>
      <c r="CDQ31" s="67" t="s">
        <v>3126</v>
      </c>
      <c r="CDR31" s="67" t="s">
        <v>3126</v>
      </c>
      <c r="CDS31" s="67" t="s">
        <v>3126</v>
      </c>
      <c r="CDT31" s="67" t="s">
        <v>3126</v>
      </c>
      <c r="CDU31" s="67" t="s">
        <v>3126</v>
      </c>
      <c r="CDV31" s="67" t="s">
        <v>3126</v>
      </c>
      <c r="CDW31" s="67" t="s">
        <v>3126</v>
      </c>
      <c r="CDX31" s="67" t="s">
        <v>3126</v>
      </c>
      <c r="CDY31" s="67" t="s">
        <v>3126</v>
      </c>
      <c r="CDZ31" s="67" t="s">
        <v>3126</v>
      </c>
      <c r="CEA31" s="67" t="s">
        <v>3126</v>
      </c>
      <c r="CEB31" s="67" t="s">
        <v>3126</v>
      </c>
      <c r="CEC31" s="67" t="s">
        <v>3126</v>
      </c>
      <c r="CED31" s="67" t="s">
        <v>3126</v>
      </c>
      <c r="CEE31" s="67" t="s">
        <v>3126</v>
      </c>
      <c r="CEF31" s="67" t="s">
        <v>3126</v>
      </c>
      <c r="CEG31" s="67" t="s">
        <v>3126</v>
      </c>
      <c r="CEH31" s="67" t="s">
        <v>3126</v>
      </c>
      <c r="CEI31" s="67" t="s">
        <v>3126</v>
      </c>
      <c r="CEJ31" s="67" t="s">
        <v>3126</v>
      </c>
      <c r="CEK31" s="67" t="s">
        <v>3126</v>
      </c>
      <c r="CEL31" s="67" t="s">
        <v>3126</v>
      </c>
      <c r="CEM31" s="67" t="s">
        <v>3126</v>
      </c>
      <c r="CEN31" s="67" t="s">
        <v>3126</v>
      </c>
      <c r="CEO31" s="67" t="s">
        <v>3126</v>
      </c>
      <c r="CEP31" s="67" t="s">
        <v>3126</v>
      </c>
      <c r="CEQ31" s="67" t="s">
        <v>3126</v>
      </c>
      <c r="CER31" s="67" t="s">
        <v>3126</v>
      </c>
      <c r="CES31" s="67" t="s">
        <v>3126</v>
      </c>
      <c r="CET31" s="67" t="s">
        <v>3126</v>
      </c>
      <c r="CEU31" s="67" t="s">
        <v>3126</v>
      </c>
      <c r="CEV31" s="67" t="s">
        <v>3126</v>
      </c>
      <c r="CEW31" s="67" t="s">
        <v>3126</v>
      </c>
      <c r="CEX31" s="67" t="s">
        <v>3126</v>
      </c>
      <c r="CEY31" s="67" t="s">
        <v>3126</v>
      </c>
      <c r="CEZ31" s="67" t="s">
        <v>3126</v>
      </c>
      <c r="CFA31" s="67" t="s">
        <v>3126</v>
      </c>
      <c r="CFB31" s="67" t="s">
        <v>3126</v>
      </c>
      <c r="CFC31" s="67" t="s">
        <v>3126</v>
      </c>
      <c r="CFD31" s="67" t="s">
        <v>3126</v>
      </c>
      <c r="CFE31" s="67" t="s">
        <v>3126</v>
      </c>
      <c r="CFF31" s="67" t="s">
        <v>3126</v>
      </c>
      <c r="CFG31" s="67" t="s">
        <v>3126</v>
      </c>
      <c r="CFH31" s="67" t="s">
        <v>3126</v>
      </c>
      <c r="CFI31" s="67" t="s">
        <v>3126</v>
      </c>
      <c r="CFJ31" s="67" t="s">
        <v>3126</v>
      </c>
      <c r="CFK31" s="67" t="s">
        <v>3126</v>
      </c>
      <c r="CFL31" s="67" t="s">
        <v>3126</v>
      </c>
      <c r="CFM31" s="67" t="s">
        <v>3126</v>
      </c>
      <c r="CFN31" s="67" t="s">
        <v>3126</v>
      </c>
      <c r="CFO31" s="67" t="s">
        <v>3126</v>
      </c>
      <c r="CFP31" s="67" t="s">
        <v>3126</v>
      </c>
      <c r="CFQ31" s="67" t="s">
        <v>3126</v>
      </c>
      <c r="CFR31" s="67" t="s">
        <v>3126</v>
      </c>
      <c r="CFS31" s="67" t="s">
        <v>3126</v>
      </c>
      <c r="CFT31" s="67" t="s">
        <v>3126</v>
      </c>
      <c r="CFU31" s="67" t="s">
        <v>3126</v>
      </c>
      <c r="CFV31" s="67" t="s">
        <v>3126</v>
      </c>
      <c r="CFW31" s="67" t="s">
        <v>3126</v>
      </c>
      <c r="CFX31" s="67" t="s">
        <v>3126</v>
      </c>
      <c r="CFY31" s="67" t="s">
        <v>3126</v>
      </c>
      <c r="CFZ31" s="67" t="s">
        <v>3126</v>
      </c>
      <c r="CGA31" s="67" t="s">
        <v>3126</v>
      </c>
      <c r="CGB31" s="67" t="s">
        <v>3126</v>
      </c>
      <c r="CGC31" s="67" t="s">
        <v>3126</v>
      </c>
      <c r="CGD31" s="67" t="s">
        <v>3126</v>
      </c>
      <c r="CGE31" s="67" t="s">
        <v>3126</v>
      </c>
      <c r="CGF31" s="67" t="s">
        <v>3126</v>
      </c>
      <c r="CGG31" s="67" t="s">
        <v>3126</v>
      </c>
      <c r="CGH31" s="67" t="s">
        <v>3126</v>
      </c>
      <c r="CGI31" s="67" t="s">
        <v>3126</v>
      </c>
      <c r="CGJ31" s="67" t="s">
        <v>3126</v>
      </c>
      <c r="CGK31" s="67" t="s">
        <v>3126</v>
      </c>
      <c r="CGL31" s="67" t="s">
        <v>3126</v>
      </c>
      <c r="CGM31" s="67" t="s">
        <v>3126</v>
      </c>
      <c r="CGN31" s="67" t="s">
        <v>3126</v>
      </c>
      <c r="CGO31" s="67" t="s">
        <v>3126</v>
      </c>
      <c r="CGP31" s="67" t="s">
        <v>3126</v>
      </c>
      <c r="CGQ31" s="67" t="s">
        <v>3126</v>
      </c>
      <c r="CGR31" s="67" t="s">
        <v>3126</v>
      </c>
      <c r="CGS31" s="67" t="s">
        <v>3126</v>
      </c>
      <c r="CGT31" s="67" t="s">
        <v>3126</v>
      </c>
      <c r="CGU31" s="67" t="s">
        <v>3126</v>
      </c>
      <c r="CGV31" s="67" t="s">
        <v>3126</v>
      </c>
      <c r="CGW31" s="67" t="s">
        <v>3126</v>
      </c>
      <c r="CGX31" s="67" t="s">
        <v>3126</v>
      </c>
      <c r="CGY31" s="67" t="s">
        <v>3126</v>
      </c>
      <c r="CGZ31" s="67" t="s">
        <v>3126</v>
      </c>
      <c r="CHA31" s="67" t="s">
        <v>3126</v>
      </c>
      <c r="CHB31" s="67" t="s">
        <v>3126</v>
      </c>
      <c r="CHC31" s="67" t="s">
        <v>3126</v>
      </c>
      <c r="CHD31" s="67" t="s">
        <v>3126</v>
      </c>
      <c r="CHE31" s="67" t="s">
        <v>3126</v>
      </c>
      <c r="CHF31" s="67" t="s">
        <v>3126</v>
      </c>
      <c r="CHG31" s="67" t="s">
        <v>3126</v>
      </c>
      <c r="CHH31" s="67" t="s">
        <v>3126</v>
      </c>
      <c r="CHI31" s="67" t="s">
        <v>3126</v>
      </c>
      <c r="CHJ31" s="67" t="s">
        <v>3126</v>
      </c>
      <c r="CHK31" s="67" t="s">
        <v>3126</v>
      </c>
      <c r="CHL31" s="67" t="s">
        <v>3126</v>
      </c>
      <c r="CHM31" s="67" t="s">
        <v>3126</v>
      </c>
      <c r="CHN31" s="67" t="s">
        <v>3126</v>
      </c>
      <c r="CHO31" s="67" t="s">
        <v>3126</v>
      </c>
      <c r="CHP31" s="67" t="s">
        <v>3126</v>
      </c>
      <c r="CHQ31" s="67" t="s">
        <v>3126</v>
      </c>
      <c r="CHR31" s="67" t="s">
        <v>3126</v>
      </c>
      <c r="CHS31" s="67" t="s">
        <v>3126</v>
      </c>
      <c r="CHT31" s="67" t="s">
        <v>3126</v>
      </c>
      <c r="CHU31" s="67" t="s">
        <v>3126</v>
      </c>
      <c r="CHV31" s="67" t="s">
        <v>3126</v>
      </c>
      <c r="CHW31" s="67" t="s">
        <v>3126</v>
      </c>
      <c r="CHX31" s="67" t="s">
        <v>3126</v>
      </c>
      <c r="CHY31" s="67" t="s">
        <v>3126</v>
      </c>
      <c r="CHZ31" s="67" t="s">
        <v>3126</v>
      </c>
      <c r="CIA31" s="67" t="s">
        <v>3126</v>
      </c>
      <c r="CIB31" s="67" t="s">
        <v>3126</v>
      </c>
      <c r="CIC31" s="67" t="s">
        <v>3126</v>
      </c>
      <c r="CID31" s="67" t="s">
        <v>3126</v>
      </c>
      <c r="CIE31" s="67" t="s">
        <v>3126</v>
      </c>
      <c r="CIF31" s="67" t="s">
        <v>3126</v>
      </c>
      <c r="CIG31" s="67" t="s">
        <v>3126</v>
      </c>
      <c r="CIH31" s="67" t="s">
        <v>3126</v>
      </c>
      <c r="CII31" s="67" t="s">
        <v>3126</v>
      </c>
      <c r="CIJ31" s="67" t="s">
        <v>3126</v>
      </c>
      <c r="CIK31" s="67" t="s">
        <v>3126</v>
      </c>
      <c r="CIL31" s="67" t="s">
        <v>3126</v>
      </c>
      <c r="CIM31" s="67" t="s">
        <v>3126</v>
      </c>
      <c r="CIN31" s="67" t="s">
        <v>3126</v>
      </c>
      <c r="CIO31" s="67" t="s">
        <v>3126</v>
      </c>
      <c r="CIP31" s="67" t="s">
        <v>3126</v>
      </c>
      <c r="CIQ31" s="67" t="s">
        <v>3126</v>
      </c>
      <c r="CIR31" s="67" t="s">
        <v>3126</v>
      </c>
      <c r="CIS31" s="67" t="s">
        <v>3126</v>
      </c>
      <c r="CIT31" s="67" t="s">
        <v>3126</v>
      </c>
      <c r="CIU31" s="67" t="s">
        <v>3126</v>
      </c>
      <c r="CIV31" s="67" t="s">
        <v>3126</v>
      </c>
      <c r="CIW31" s="67" t="s">
        <v>3126</v>
      </c>
      <c r="CIX31" s="67" t="s">
        <v>3126</v>
      </c>
      <c r="CIY31" s="67" t="s">
        <v>3126</v>
      </c>
      <c r="CIZ31" s="67" t="s">
        <v>3126</v>
      </c>
      <c r="CJA31" s="67" t="s">
        <v>3126</v>
      </c>
      <c r="CJB31" s="67" t="s">
        <v>3126</v>
      </c>
      <c r="CJC31" s="67" t="s">
        <v>3126</v>
      </c>
      <c r="CJD31" s="67" t="s">
        <v>3126</v>
      </c>
      <c r="CJE31" s="67" t="s">
        <v>3126</v>
      </c>
      <c r="CJF31" s="67" t="s">
        <v>3126</v>
      </c>
      <c r="CJG31" s="67" t="s">
        <v>3126</v>
      </c>
      <c r="CJH31" s="67" t="s">
        <v>3126</v>
      </c>
      <c r="CJI31" s="67" t="s">
        <v>3126</v>
      </c>
      <c r="CJJ31" s="67" t="s">
        <v>3126</v>
      </c>
      <c r="CJK31" s="67" t="s">
        <v>3126</v>
      </c>
      <c r="CJL31" s="67" t="s">
        <v>3126</v>
      </c>
      <c r="CJM31" s="67" t="s">
        <v>3126</v>
      </c>
      <c r="CJN31" s="67" t="s">
        <v>3126</v>
      </c>
      <c r="CJO31" s="67" t="s">
        <v>3126</v>
      </c>
      <c r="CJP31" s="67" t="s">
        <v>3126</v>
      </c>
      <c r="CJQ31" s="67" t="s">
        <v>3126</v>
      </c>
      <c r="CJR31" s="67" t="s">
        <v>3126</v>
      </c>
      <c r="CJS31" s="67" t="s">
        <v>3126</v>
      </c>
      <c r="CJT31" s="67" t="s">
        <v>3126</v>
      </c>
      <c r="CJU31" s="67" t="s">
        <v>3126</v>
      </c>
      <c r="CJV31" s="67" t="s">
        <v>3126</v>
      </c>
      <c r="CJW31" s="67" t="s">
        <v>3126</v>
      </c>
      <c r="CJX31" s="67" t="s">
        <v>3126</v>
      </c>
      <c r="CJY31" s="67" t="s">
        <v>3126</v>
      </c>
      <c r="CJZ31" s="67" t="s">
        <v>3126</v>
      </c>
      <c r="CKA31" s="67" t="s">
        <v>3126</v>
      </c>
      <c r="CKB31" s="67" t="s">
        <v>3126</v>
      </c>
      <c r="CKC31" s="67" t="s">
        <v>3126</v>
      </c>
      <c r="CKD31" s="67" t="s">
        <v>3126</v>
      </c>
      <c r="CKE31" s="67" t="s">
        <v>3126</v>
      </c>
      <c r="CKF31" s="67" t="s">
        <v>3126</v>
      </c>
      <c r="CKG31" s="67" t="s">
        <v>3126</v>
      </c>
      <c r="CKH31" s="67" t="s">
        <v>3126</v>
      </c>
      <c r="CKI31" s="67" t="s">
        <v>3126</v>
      </c>
      <c r="CKJ31" s="67" t="s">
        <v>3126</v>
      </c>
      <c r="CKK31" s="67" t="s">
        <v>3126</v>
      </c>
      <c r="CKL31" s="67" t="s">
        <v>3126</v>
      </c>
      <c r="CKM31" s="67" t="s">
        <v>3126</v>
      </c>
      <c r="CKN31" s="67" t="s">
        <v>3126</v>
      </c>
      <c r="CKO31" s="67" t="s">
        <v>3126</v>
      </c>
      <c r="CKP31" s="67" t="s">
        <v>3126</v>
      </c>
      <c r="CKQ31" s="67" t="s">
        <v>3126</v>
      </c>
      <c r="CKR31" s="67" t="s">
        <v>3126</v>
      </c>
      <c r="CKS31" s="67" t="s">
        <v>3126</v>
      </c>
      <c r="CKT31" s="67" t="s">
        <v>3126</v>
      </c>
      <c r="CKU31" s="67" t="s">
        <v>3126</v>
      </c>
      <c r="CKV31" s="67" t="s">
        <v>3126</v>
      </c>
      <c r="CKW31" s="67" t="s">
        <v>3126</v>
      </c>
      <c r="CKX31" s="67" t="s">
        <v>3126</v>
      </c>
      <c r="CKY31" s="67" t="s">
        <v>3126</v>
      </c>
      <c r="CKZ31" s="67" t="s">
        <v>3126</v>
      </c>
      <c r="CLA31" s="67" t="s">
        <v>3126</v>
      </c>
      <c r="CLB31" s="67" t="s">
        <v>3126</v>
      </c>
      <c r="CLC31" s="67" t="s">
        <v>3126</v>
      </c>
      <c r="CLD31" s="67" t="s">
        <v>3126</v>
      </c>
      <c r="CLE31" s="67" t="s">
        <v>3126</v>
      </c>
      <c r="CLF31" s="67" t="s">
        <v>3126</v>
      </c>
      <c r="CLG31" s="67" t="s">
        <v>3126</v>
      </c>
      <c r="CLH31" s="67" t="s">
        <v>3126</v>
      </c>
      <c r="CLI31" s="67" t="s">
        <v>3126</v>
      </c>
      <c r="CLJ31" s="67" t="s">
        <v>3126</v>
      </c>
      <c r="CLK31" s="67" t="s">
        <v>3126</v>
      </c>
      <c r="CLL31" s="67" t="s">
        <v>3126</v>
      </c>
      <c r="CLM31" s="67" t="s">
        <v>3126</v>
      </c>
      <c r="CLN31" s="67" t="s">
        <v>3126</v>
      </c>
      <c r="CLO31" s="67" t="s">
        <v>3126</v>
      </c>
      <c r="CLP31" s="67" t="s">
        <v>3126</v>
      </c>
      <c r="CLQ31" s="67" t="s">
        <v>3126</v>
      </c>
      <c r="CLR31" s="67" t="s">
        <v>3126</v>
      </c>
      <c r="CLS31" s="67" t="s">
        <v>3126</v>
      </c>
      <c r="CLT31" s="67" t="s">
        <v>3126</v>
      </c>
      <c r="CLU31" s="67" t="s">
        <v>3126</v>
      </c>
      <c r="CLV31" s="67" t="s">
        <v>3126</v>
      </c>
      <c r="CLW31" s="67" t="s">
        <v>3126</v>
      </c>
      <c r="CLX31" s="67" t="s">
        <v>3126</v>
      </c>
      <c r="CLY31" s="67" t="s">
        <v>3126</v>
      </c>
      <c r="CLZ31" s="67" t="s">
        <v>3126</v>
      </c>
      <c r="CMA31" s="67" t="s">
        <v>3126</v>
      </c>
      <c r="CMB31" s="67" t="s">
        <v>3126</v>
      </c>
      <c r="CMC31" s="67" t="s">
        <v>3126</v>
      </c>
      <c r="CMD31" s="67" t="s">
        <v>3126</v>
      </c>
      <c r="CME31" s="67" t="s">
        <v>3126</v>
      </c>
      <c r="CMF31" s="67" t="s">
        <v>3126</v>
      </c>
      <c r="CMG31" s="67" t="s">
        <v>3126</v>
      </c>
      <c r="CMH31" s="67" t="s">
        <v>3126</v>
      </c>
      <c r="CMI31" s="67" t="s">
        <v>3126</v>
      </c>
      <c r="CMJ31" s="67" t="s">
        <v>3126</v>
      </c>
      <c r="CMK31" s="67" t="s">
        <v>3126</v>
      </c>
      <c r="CML31" s="67" t="s">
        <v>3126</v>
      </c>
      <c r="CMM31" s="67" t="s">
        <v>3126</v>
      </c>
      <c r="CMN31" s="67" t="s">
        <v>3126</v>
      </c>
      <c r="CMO31" s="67" t="s">
        <v>3126</v>
      </c>
      <c r="CMP31" s="67" t="s">
        <v>3126</v>
      </c>
      <c r="CMQ31" s="67" t="s">
        <v>3126</v>
      </c>
      <c r="CMR31" s="67" t="s">
        <v>3126</v>
      </c>
      <c r="CMS31" s="67" t="s">
        <v>3126</v>
      </c>
      <c r="CMT31" s="67" t="s">
        <v>3126</v>
      </c>
      <c r="CMU31" s="67" t="s">
        <v>3126</v>
      </c>
      <c r="CMV31" s="67" t="s">
        <v>3126</v>
      </c>
      <c r="CMW31" s="67" t="s">
        <v>3126</v>
      </c>
      <c r="CMX31" s="67" t="s">
        <v>3126</v>
      </c>
      <c r="CMY31" s="67" t="s">
        <v>3126</v>
      </c>
      <c r="CMZ31" s="67" t="s">
        <v>3126</v>
      </c>
      <c r="CNA31" s="67" t="s">
        <v>3126</v>
      </c>
      <c r="CNB31" s="67" t="s">
        <v>3126</v>
      </c>
      <c r="CNC31" s="67" t="s">
        <v>3126</v>
      </c>
      <c r="CND31" s="67" t="s">
        <v>3126</v>
      </c>
      <c r="CNE31" s="67" t="s">
        <v>3126</v>
      </c>
      <c r="CNF31" s="67" t="s">
        <v>3126</v>
      </c>
      <c r="CNG31" s="67" t="s">
        <v>3126</v>
      </c>
      <c r="CNH31" s="67" t="s">
        <v>3126</v>
      </c>
      <c r="CNI31" s="67" t="s">
        <v>3126</v>
      </c>
      <c r="CNJ31" s="67" t="s">
        <v>3126</v>
      </c>
      <c r="CNK31" s="67" t="s">
        <v>3126</v>
      </c>
      <c r="CNL31" s="67" t="s">
        <v>3126</v>
      </c>
      <c r="CNM31" s="67" t="s">
        <v>3126</v>
      </c>
      <c r="CNN31" s="67" t="s">
        <v>3126</v>
      </c>
      <c r="CNO31" s="67" t="s">
        <v>3126</v>
      </c>
      <c r="CNP31" s="67" t="s">
        <v>3126</v>
      </c>
      <c r="CNQ31" s="67" t="s">
        <v>3126</v>
      </c>
      <c r="CNR31" s="67" t="s">
        <v>3126</v>
      </c>
      <c r="CNS31" s="67" t="s">
        <v>3126</v>
      </c>
      <c r="CNT31" s="67" t="s">
        <v>3126</v>
      </c>
      <c r="CNU31" s="67" t="s">
        <v>3126</v>
      </c>
      <c r="CNV31" s="67" t="s">
        <v>3126</v>
      </c>
      <c r="CNW31" s="67" t="s">
        <v>3126</v>
      </c>
      <c r="CNX31" s="67" t="s">
        <v>3126</v>
      </c>
      <c r="CNY31" s="67" t="s">
        <v>3126</v>
      </c>
      <c r="CNZ31" s="67" t="s">
        <v>3126</v>
      </c>
      <c r="COA31" s="67" t="s">
        <v>3126</v>
      </c>
      <c r="COB31" s="67" t="s">
        <v>3126</v>
      </c>
      <c r="COC31" s="67" t="s">
        <v>3126</v>
      </c>
      <c r="COD31" s="67" t="s">
        <v>3126</v>
      </c>
      <c r="COE31" s="67" t="s">
        <v>3126</v>
      </c>
      <c r="COF31" s="67" t="s">
        <v>3126</v>
      </c>
      <c r="COG31" s="67" t="s">
        <v>3126</v>
      </c>
      <c r="COH31" s="67" t="s">
        <v>3126</v>
      </c>
      <c r="COI31" s="67" t="s">
        <v>3126</v>
      </c>
      <c r="COJ31" s="67" t="s">
        <v>3126</v>
      </c>
      <c r="COK31" s="67" t="s">
        <v>3126</v>
      </c>
      <c r="COL31" s="67" t="s">
        <v>3126</v>
      </c>
      <c r="COM31" s="67" t="s">
        <v>3126</v>
      </c>
      <c r="CON31" s="67" t="s">
        <v>3126</v>
      </c>
      <c r="COO31" s="67" t="s">
        <v>3126</v>
      </c>
      <c r="COP31" s="67" t="s">
        <v>3126</v>
      </c>
      <c r="COQ31" s="67" t="s">
        <v>3126</v>
      </c>
      <c r="COR31" s="67" t="s">
        <v>3126</v>
      </c>
      <c r="COS31" s="67" t="s">
        <v>3126</v>
      </c>
      <c r="COT31" s="67" t="s">
        <v>3126</v>
      </c>
      <c r="COU31" s="67" t="s">
        <v>3126</v>
      </c>
      <c r="COV31" s="67" t="s">
        <v>3126</v>
      </c>
      <c r="COW31" s="67" t="s">
        <v>3126</v>
      </c>
      <c r="COX31" s="67" t="s">
        <v>3126</v>
      </c>
      <c r="COY31" s="67" t="s">
        <v>3126</v>
      </c>
      <c r="COZ31" s="67" t="s">
        <v>3126</v>
      </c>
      <c r="CPA31" s="67" t="s">
        <v>3126</v>
      </c>
      <c r="CPB31" s="67" t="s">
        <v>3126</v>
      </c>
      <c r="CPC31" s="67" t="s">
        <v>3126</v>
      </c>
      <c r="CPD31" s="67" t="s">
        <v>3126</v>
      </c>
      <c r="CPE31" s="67" t="s">
        <v>3126</v>
      </c>
      <c r="CPF31" s="67" t="s">
        <v>3126</v>
      </c>
      <c r="CPG31" s="67" t="s">
        <v>3126</v>
      </c>
      <c r="CPH31" s="67" t="s">
        <v>3126</v>
      </c>
      <c r="CPI31" s="67" t="s">
        <v>3126</v>
      </c>
      <c r="CPJ31" s="67" t="s">
        <v>3126</v>
      </c>
      <c r="CPK31" s="67" t="s">
        <v>3126</v>
      </c>
      <c r="CPL31" s="67" t="s">
        <v>3126</v>
      </c>
      <c r="CPM31" s="67" t="s">
        <v>3126</v>
      </c>
      <c r="CPN31" s="67" t="s">
        <v>3126</v>
      </c>
      <c r="CPO31" s="67" t="s">
        <v>3126</v>
      </c>
      <c r="CPP31" s="67" t="s">
        <v>3126</v>
      </c>
      <c r="CPQ31" s="67" t="s">
        <v>3126</v>
      </c>
      <c r="CPR31" s="67" t="s">
        <v>3126</v>
      </c>
      <c r="CPS31" s="67" t="s">
        <v>3126</v>
      </c>
      <c r="CPT31" s="67" t="s">
        <v>3126</v>
      </c>
      <c r="CPU31" s="67" t="s">
        <v>3126</v>
      </c>
      <c r="CPV31" s="67" t="s">
        <v>3126</v>
      </c>
      <c r="CPW31" s="67" t="s">
        <v>3126</v>
      </c>
      <c r="CPX31" s="67" t="s">
        <v>3126</v>
      </c>
      <c r="CPY31" s="67" t="s">
        <v>3126</v>
      </c>
      <c r="CPZ31" s="67" t="s">
        <v>3126</v>
      </c>
      <c r="CQA31" s="67" t="s">
        <v>3126</v>
      </c>
      <c r="CQB31" s="67" t="s">
        <v>3126</v>
      </c>
      <c r="CQC31" s="67" t="s">
        <v>3126</v>
      </c>
      <c r="CQD31" s="67" t="s">
        <v>3126</v>
      </c>
      <c r="CQE31" s="67" t="s">
        <v>3126</v>
      </c>
      <c r="CQF31" s="67" t="s">
        <v>3126</v>
      </c>
      <c r="CQG31" s="67" t="s">
        <v>3126</v>
      </c>
      <c r="CQH31" s="67" t="s">
        <v>3126</v>
      </c>
      <c r="CQI31" s="67" t="s">
        <v>3126</v>
      </c>
      <c r="CQJ31" s="67" t="s">
        <v>3126</v>
      </c>
      <c r="CQK31" s="67" t="s">
        <v>3126</v>
      </c>
      <c r="CQL31" s="67" t="s">
        <v>3126</v>
      </c>
      <c r="CQM31" s="67" t="s">
        <v>3126</v>
      </c>
      <c r="CQN31" s="67" t="s">
        <v>3126</v>
      </c>
      <c r="CQO31" s="67" t="s">
        <v>3126</v>
      </c>
      <c r="CQP31" s="67" t="s">
        <v>3126</v>
      </c>
      <c r="CQQ31" s="67" t="s">
        <v>3126</v>
      </c>
      <c r="CQR31" s="67" t="s">
        <v>3126</v>
      </c>
      <c r="CQS31" s="67" t="s">
        <v>3126</v>
      </c>
      <c r="CQT31" s="67" t="s">
        <v>3126</v>
      </c>
      <c r="CQU31" s="67" t="s">
        <v>3126</v>
      </c>
      <c r="CQV31" s="67" t="s">
        <v>3126</v>
      </c>
      <c r="CQW31" s="67" t="s">
        <v>3126</v>
      </c>
      <c r="CQX31" s="67" t="s">
        <v>3126</v>
      </c>
      <c r="CQY31" s="67" t="s">
        <v>3126</v>
      </c>
      <c r="CQZ31" s="67" t="s">
        <v>3126</v>
      </c>
      <c r="CRA31" s="67" t="s">
        <v>3126</v>
      </c>
      <c r="CRB31" s="67" t="s">
        <v>3126</v>
      </c>
      <c r="CRC31" s="67" t="s">
        <v>3126</v>
      </c>
      <c r="CRD31" s="67" t="s">
        <v>3126</v>
      </c>
      <c r="CRE31" s="67" t="s">
        <v>3126</v>
      </c>
      <c r="CRF31" s="67" t="s">
        <v>3126</v>
      </c>
      <c r="CRG31" s="67" t="s">
        <v>3126</v>
      </c>
      <c r="CRH31" s="67" t="s">
        <v>3126</v>
      </c>
      <c r="CRI31" s="67" t="s">
        <v>3126</v>
      </c>
      <c r="CRJ31" s="67" t="s">
        <v>3126</v>
      </c>
      <c r="CRK31" s="67" t="s">
        <v>3126</v>
      </c>
      <c r="CRL31" s="67" t="s">
        <v>3126</v>
      </c>
      <c r="CRM31" s="67" t="s">
        <v>3126</v>
      </c>
      <c r="CRN31" s="67" t="s">
        <v>3126</v>
      </c>
      <c r="CRO31" s="67" t="s">
        <v>3126</v>
      </c>
      <c r="CRP31" s="67" t="s">
        <v>3126</v>
      </c>
      <c r="CRQ31" s="67" t="s">
        <v>3126</v>
      </c>
      <c r="CRR31" s="67" t="s">
        <v>3126</v>
      </c>
      <c r="CRS31" s="67" t="s">
        <v>3126</v>
      </c>
      <c r="CRT31" s="67" t="s">
        <v>3126</v>
      </c>
      <c r="CRU31" s="67" t="s">
        <v>3126</v>
      </c>
      <c r="CRV31" s="67" t="s">
        <v>3126</v>
      </c>
      <c r="CRW31" s="67" t="s">
        <v>3126</v>
      </c>
      <c r="CRX31" s="67" t="s">
        <v>3126</v>
      </c>
      <c r="CRY31" s="67" t="s">
        <v>3126</v>
      </c>
      <c r="CRZ31" s="67" t="s">
        <v>3126</v>
      </c>
      <c r="CSA31" s="67" t="s">
        <v>3126</v>
      </c>
      <c r="CSB31" s="67" t="s">
        <v>3126</v>
      </c>
      <c r="CSC31" s="67" t="s">
        <v>3126</v>
      </c>
      <c r="CSD31" s="67" t="s">
        <v>3126</v>
      </c>
      <c r="CSE31" s="67" t="s">
        <v>3126</v>
      </c>
      <c r="CSF31" s="67" t="s">
        <v>3126</v>
      </c>
      <c r="CSG31" s="67" t="s">
        <v>3126</v>
      </c>
      <c r="CSH31" s="67" t="s">
        <v>3126</v>
      </c>
      <c r="CSI31" s="67" t="s">
        <v>3126</v>
      </c>
      <c r="CSJ31" s="67" t="s">
        <v>3126</v>
      </c>
      <c r="CSK31" s="67" t="s">
        <v>3126</v>
      </c>
      <c r="CSL31" s="67" t="s">
        <v>3126</v>
      </c>
      <c r="CSM31" s="67" t="s">
        <v>3126</v>
      </c>
      <c r="CSN31" s="67" t="s">
        <v>3126</v>
      </c>
      <c r="CSO31" s="67" t="s">
        <v>3126</v>
      </c>
      <c r="CSP31" s="67" t="s">
        <v>3126</v>
      </c>
      <c r="CSQ31" s="67" t="s">
        <v>3126</v>
      </c>
      <c r="CSR31" s="67" t="s">
        <v>3126</v>
      </c>
      <c r="CSS31" s="67" t="s">
        <v>3126</v>
      </c>
      <c r="CST31" s="67" t="s">
        <v>3126</v>
      </c>
      <c r="CSU31" s="67" t="s">
        <v>3126</v>
      </c>
      <c r="CSV31" s="67" t="s">
        <v>3126</v>
      </c>
      <c r="CSW31" s="67" t="s">
        <v>3126</v>
      </c>
      <c r="CSX31" s="67" t="s">
        <v>3126</v>
      </c>
      <c r="CSY31" s="67" t="s">
        <v>3126</v>
      </c>
      <c r="CSZ31" s="67" t="s">
        <v>3126</v>
      </c>
      <c r="CTA31" s="67" t="s">
        <v>3126</v>
      </c>
      <c r="CTB31" s="67" t="s">
        <v>3126</v>
      </c>
      <c r="CTC31" s="67" t="s">
        <v>3126</v>
      </c>
      <c r="CTD31" s="67" t="s">
        <v>3126</v>
      </c>
      <c r="CTE31" s="67" t="s">
        <v>3126</v>
      </c>
      <c r="CTF31" s="67" t="s">
        <v>3126</v>
      </c>
      <c r="CTG31" s="67" t="s">
        <v>3126</v>
      </c>
      <c r="CTH31" s="67" t="s">
        <v>3126</v>
      </c>
      <c r="CTI31" s="67" t="s">
        <v>3126</v>
      </c>
      <c r="CTJ31" s="67" t="s">
        <v>3126</v>
      </c>
      <c r="CTK31" s="67" t="s">
        <v>3126</v>
      </c>
      <c r="CTL31" s="67" t="s">
        <v>3126</v>
      </c>
      <c r="CTM31" s="67" t="s">
        <v>3126</v>
      </c>
      <c r="CTN31" s="67" t="s">
        <v>3126</v>
      </c>
      <c r="CTO31" s="67" t="s">
        <v>3126</v>
      </c>
      <c r="CTP31" s="67" t="s">
        <v>3126</v>
      </c>
      <c r="CTQ31" s="67" t="s">
        <v>3126</v>
      </c>
      <c r="CTR31" s="67" t="s">
        <v>3126</v>
      </c>
      <c r="CTS31" s="67" t="s">
        <v>3126</v>
      </c>
      <c r="CTT31" s="67" t="s">
        <v>3126</v>
      </c>
      <c r="CTU31" s="67" t="s">
        <v>3126</v>
      </c>
      <c r="CTV31" s="67" t="s">
        <v>3126</v>
      </c>
      <c r="CTW31" s="67" t="s">
        <v>3126</v>
      </c>
      <c r="CTX31" s="67" t="s">
        <v>3126</v>
      </c>
      <c r="CTY31" s="67" t="s">
        <v>3126</v>
      </c>
      <c r="CTZ31" s="67" t="s">
        <v>3126</v>
      </c>
      <c r="CUA31" s="67" t="s">
        <v>3126</v>
      </c>
      <c r="CUB31" s="67" t="s">
        <v>3126</v>
      </c>
      <c r="CUC31" s="67" t="s">
        <v>3126</v>
      </c>
      <c r="CUD31" s="67" t="s">
        <v>3126</v>
      </c>
      <c r="CUE31" s="67" t="s">
        <v>3126</v>
      </c>
      <c r="CUF31" s="67" t="s">
        <v>3126</v>
      </c>
      <c r="CUG31" s="67" t="s">
        <v>3126</v>
      </c>
      <c r="CUH31" s="67" t="s">
        <v>3126</v>
      </c>
      <c r="CUI31" s="67" t="s">
        <v>3126</v>
      </c>
      <c r="CUJ31" s="67" t="s">
        <v>3126</v>
      </c>
      <c r="CUK31" s="67" t="s">
        <v>3126</v>
      </c>
      <c r="CUL31" s="67" t="s">
        <v>3126</v>
      </c>
      <c r="CUM31" s="67" t="s">
        <v>3126</v>
      </c>
      <c r="CUN31" s="67" t="s">
        <v>3126</v>
      </c>
      <c r="CUO31" s="67" t="s">
        <v>3126</v>
      </c>
      <c r="CUP31" s="67" t="s">
        <v>3126</v>
      </c>
      <c r="CUQ31" s="67" t="s">
        <v>3126</v>
      </c>
      <c r="CUR31" s="67" t="s">
        <v>3126</v>
      </c>
      <c r="CUS31" s="67" t="s">
        <v>3126</v>
      </c>
      <c r="CUT31" s="67" t="s">
        <v>3126</v>
      </c>
      <c r="CUU31" s="67" t="s">
        <v>3126</v>
      </c>
      <c r="CUV31" s="67" t="s">
        <v>3126</v>
      </c>
      <c r="CUW31" s="67" t="s">
        <v>3126</v>
      </c>
      <c r="CUX31" s="67" t="s">
        <v>3126</v>
      </c>
      <c r="CUY31" s="67" t="s">
        <v>3126</v>
      </c>
      <c r="CUZ31" s="67" t="s">
        <v>3126</v>
      </c>
      <c r="CVA31" s="67" t="s">
        <v>3126</v>
      </c>
      <c r="CVB31" s="67" t="s">
        <v>3126</v>
      </c>
      <c r="CVC31" s="67" t="s">
        <v>3126</v>
      </c>
      <c r="CVD31" s="67" t="s">
        <v>3126</v>
      </c>
      <c r="CVE31" s="67" t="s">
        <v>3126</v>
      </c>
      <c r="CVF31" s="67" t="s">
        <v>3126</v>
      </c>
      <c r="CVG31" s="67" t="s">
        <v>3126</v>
      </c>
      <c r="CVH31" s="67" t="s">
        <v>3126</v>
      </c>
      <c r="CVI31" s="67" t="s">
        <v>3126</v>
      </c>
      <c r="CVJ31" s="67" t="s">
        <v>3126</v>
      </c>
      <c r="CVK31" s="67" t="s">
        <v>3126</v>
      </c>
      <c r="CVL31" s="67" t="s">
        <v>3126</v>
      </c>
      <c r="CVM31" s="67" t="s">
        <v>3126</v>
      </c>
      <c r="CVN31" s="67" t="s">
        <v>3126</v>
      </c>
      <c r="CVO31" s="67" t="s">
        <v>3126</v>
      </c>
      <c r="CVP31" s="67" t="s">
        <v>3126</v>
      </c>
      <c r="CVQ31" s="67" t="s">
        <v>3126</v>
      </c>
      <c r="CVR31" s="67" t="s">
        <v>3126</v>
      </c>
      <c r="CVS31" s="67" t="s">
        <v>3126</v>
      </c>
      <c r="CVT31" s="67" t="s">
        <v>3126</v>
      </c>
      <c r="CVU31" s="67" t="s">
        <v>3126</v>
      </c>
      <c r="CVV31" s="67" t="s">
        <v>3126</v>
      </c>
      <c r="CVW31" s="67" t="s">
        <v>3126</v>
      </c>
      <c r="CVX31" s="67" t="s">
        <v>3126</v>
      </c>
      <c r="CVY31" s="67" t="s">
        <v>3126</v>
      </c>
      <c r="CVZ31" s="67" t="s">
        <v>3126</v>
      </c>
      <c r="CWA31" s="67" t="s">
        <v>3126</v>
      </c>
      <c r="CWB31" s="67" t="s">
        <v>3126</v>
      </c>
      <c r="CWC31" s="67" t="s">
        <v>3126</v>
      </c>
      <c r="CWD31" s="67" t="s">
        <v>3126</v>
      </c>
      <c r="CWE31" s="67" t="s">
        <v>3126</v>
      </c>
      <c r="CWF31" s="67" t="s">
        <v>3126</v>
      </c>
      <c r="CWG31" s="67" t="s">
        <v>3126</v>
      </c>
      <c r="CWH31" s="67" t="s">
        <v>3126</v>
      </c>
      <c r="CWI31" s="67" t="s">
        <v>3126</v>
      </c>
      <c r="CWJ31" s="67" t="s">
        <v>3126</v>
      </c>
      <c r="CWK31" s="67" t="s">
        <v>3126</v>
      </c>
      <c r="CWL31" s="67" t="s">
        <v>3126</v>
      </c>
      <c r="CWM31" s="67" t="s">
        <v>3126</v>
      </c>
      <c r="CWN31" s="67" t="s">
        <v>3126</v>
      </c>
      <c r="CWO31" s="67" t="s">
        <v>3126</v>
      </c>
      <c r="CWP31" s="67" t="s">
        <v>3126</v>
      </c>
      <c r="CWQ31" s="67" t="s">
        <v>3126</v>
      </c>
      <c r="CWR31" s="67" t="s">
        <v>3126</v>
      </c>
      <c r="CWS31" s="67" t="s">
        <v>3126</v>
      </c>
      <c r="CWT31" s="67" t="s">
        <v>3126</v>
      </c>
      <c r="CWU31" s="67" t="s">
        <v>3126</v>
      </c>
      <c r="CWV31" s="67" t="s">
        <v>3126</v>
      </c>
      <c r="CWW31" s="67" t="s">
        <v>3126</v>
      </c>
      <c r="CWX31" s="67" t="s">
        <v>3126</v>
      </c>
      <c r="CWY31" s="67" t="s">
        <v>3126</v>
      </c>
      <c r="CWZ31" s="67" t="s">
        <v>3126</v>
      </c>
      <c r="CXA31" s="67" t="s">
        <v>3126</v>
      </c>
      <c r="CXB31" s="67" t="s">
        <v>3126</v>
      </c>
      <c r="CXC31" s="67" t="s">
        <v>3126</v>
      </c>
      <c r="CXD31" s="67" t="s">
        <v>3126</v>
      </c>
      <c r="CXE31" s="67" t="s">
        <v>3126</v>
      </c>
      <c r="CXF31" s="67" t="s">
        <v>3126</v>
      </c>
      <c r="CXG31" s="67" t="s">
        <v>3126</v>
      </c>
      <c r="CXH31" s="67" t="s">
        <v>3126</v>
      </c>
      <c r="CXI31" s="67" t="s">
        <v>3126</v>
      </c>
      <c r="CXJ31" s="67" t="s">
        <v>3126</v>
      </c>
      <c r="CXK31" s="67" t="s">
        <v>3126</v>
      </c>
      <c r="CXL31" s="67" t="s">
        <v>3126</v>
      </c>
      <c r="CXM31" s="67" t="s">
        <v>3126</v>
      </c>
      <c r="CXN31" s="67" t="s">
        <v>3126</v>
      </c>
      <c r="CXO31" s="67" t="s">
        <v>3126</v>
      </c>
      <c r="CXP31" s="67" t="s">
        <v>3126</v>
      </c>
      <c r="CXQ31" s="67" t="s">
        <v>3126</v>
      </c>
      <c r="CXR31" s="67" t="s">
        <v>3126</v>
      </c>
      <c r="CXS31" s="67" t="s">
        <v>3126</v>
      </c>
      <c r="CXT31" s="67" t="s">
        <v>3126</v>
      </c>
      <c r="CXU31" s="67" t="s">
        <v>3126</v>
      </c>
      <c r="CXV31" s="67" t="s">
        <v>3126</v>
      </c>
      <c r="CXW31" s="67" t="s">
        <v>3126</v>
      </c>
      <c r="CXX31" s="67" t="s">
        <v>3126</v>
      </c>
      <c r="CXY31" s="67" t="s">
        <v>3126</v>
      </c>
      <c r="CXZ31" s="67" t="s">
        <v>3126</v>
      </c>
      <c r="CYA31" s="67" t="s">
        <v>3126</v>
      </c>
      <c r="CYB31" s="67" t="s">
        <v>3126</v>
      </c>
      <c r="CYC31" s="67" t="s">
        <v>3126</v>
      </c>
      <c r="CYD31" s="67" t="s">
        <v>3126</v>
      </c>
      <c r="CYE31" s="67" t="s">
        <v>3126</v>
      </c>
      <c r="CYF31" s="67" t="s">
        <v>3126</v>
      </c>
      <c r="CYG31" s="67" t="s">
        <v>3126</v>
      </c>
      <c r="CYH31" s="67" t="s">
        <v>3126</v>
      </c>
      <c r="CYI31" s="67" t="s">
        <v>3126</v>
      </c>
      <c r="CYJ31" s="67" t="s">
        <v>3126</v>
      </c>
      <c r="CYK31" s="67" t="s">
        <v>3126</v>
      </c>
      <c r="CYL31" s="67" t="s">
        <v>3126</v>
      </c>
      <c r="CYM31" s="67" t="s">
        <v>3126</v>
      </c>
      <c r="CYN31" s="67" t="s">
        <v>3126</v>
      </c>
      <c r="CYO31" s="67" t="s">
        <v>3126</v>
      </c>
      <c r="CYP31" s="67" t="s">
        <v>3126</v>
      </c>
      <c r="CYQ31" s="67" t="s">
        <v>3126</v>
      </c>
      <c r="CYR31" s="67" t="s">
        <v>3126</v>
      </c>
      <c r="CYS31" s="67" t="s">
        <v>3126</v>
      </c>
      <c r="CYT31" s="67" t="s">
        <v>3126</v>
      </c>
      <c r="CYU31" s="67" t="s">
        <v>3126</v>
      </c>
      <c r="CYV31" s="67" t="s">
        <v>3126</v>
      </c>
      <c r="CYW31" s="67" t="s">
        <v>3126</v>
      </c>
      <c r="CYX31" s="67" t="s">
        <v>3126</v>
      </c>
      <c r="CYY31" s="67" t="s">
        <v>3126</v>
      </c>
      <c r="CYZ31" s="67" t="s">
        <v>3126</v>
      </c>
      <c r="CZA31" s="67" t="s">
        <v>3126</v>
      </c>
      <c r="CZB31" s="67" t="s">
        <v>3126</v>
      </c>
      <c r="CZC31" s="67" t="s">
        <v>3126</v>
      </c>
      <c r="CZD31" s="67" t="s">
        <v>3126</v>
      </c>
      <c r="CZE31" s="67" t="s">
        <v>3126</v>
      </c>
      <c r="CZF31" s="67" t="s">
        <v>3126</v>
      </c>
      <c r="CZG31" s="67" t="s">
        <v>3126</v>
      </c>
      <c r="CZH31" s="67" t="s">
        <v>3126</v>
      </c>
      <c r="CZI31" s="67" t="s">
        <v>3126</v>
      </c>
      <c r="CZJ31" s="67" t="s">
        <v>3126</v>
      </c>
      <c r="CZK31" s="67" t="s">
        <v>3126</v>
      </c>
      <c r="CZL31" s="67" t="s">
        <v>3126</v>
      </c>
      <c r="CZM31" s="67" t="s">
        <v>3126</v>
      </c>
      <c r="CZN31" s="67" t="s">
        <v>3126</v>
      </c>
      <c r="CZO31" s="67" t="s">
        <v>3126</v>
      </c>
      <c r="CZP31" s="67" t="s">
        <v>3126</v>
      </c>
      <c r="CZQ31" s="67" t="s">
        <v>3126</v>
      </c>
      <c r="CZR31" s="67" t="s">
        <v>3126</v>
      </c>
      <c r="CZS31" s="67" t="s">
        <v>3126</v>
      </c>
      <c r="CZT31" s="67" t="s">
        <v>3126</v>
      </c>
      <c r="CZU31" s="67" t="s">
        <v>3126</v>
      </c>
      <c r="CZV31" s="67" t="s">
        <v>3126</v>
      </c>
      <c r="CZW31" s="67" t="s">
        <v>3126</v>
      </c>
      <c r="CZX31" s="67" t="s">
        <v>3126</v>
      </c>
      <c r="CZY31" s="67" t="s">
        <v>3126</v>
      </c>
      <c r="CZZ31" s="67" t="s">
        <v>3126</v>
      </c>
      <c r="DAA31" s="67" t="s">
        <v>3126</v>
      </c>
      <c r="DAB31" s="67" t="s">
        <v>3126</v>
      </c>
      <c r="DAC31" s="67" t="s">
        <v>3126</v>
      </c>
      <c r="DAD31" s="67" t="s">
        <v>3126</v>
      </c>
      <c r="DAE31" s="67" t="s">
        <v>3126</v>
      </c>
      <c r="DAF31" s="67" t="s">
        <v>3126</v>
      </c>
      <c r="DAG31" s="67" t="s">
        <v>3126</v>
      </c>
      <c r="DAH31" s="67" t="s">
        <v>3126</v>
      </c>
      <c r="DAI31" s="67" t="s">
        <v>3126</v>
      </c>
      <c r="DAJ31" s="67" t="s">
        <v>3126</v>
      </c>
      <c r="DAK31" s="67" t="s">
        <v>3126</v>
      </c>
      <c r="DAL31" s="67" t="s">
        <v>3126</v>
      </c>
      <c r="DAM31" s="67" t="s">
        <v>3126</v>
      </c>
      <c r="DAN31" s="67" t="s">
        <v>3126</v>
      </c>
      <c r="DAO31" s="67" t="s">
        <v>3126</v>
      </c>
      <c r="DAP31" s="67" t="s">
        <v>3126</v>
      </c>
      <c r="DAQ31" s="67" t="s">
        <v>3126</v>
      </c>
      <c r="DAR31" s="67" t="s">
        <v>3126</v>
      </c>
      <c r="DAS31" s="67" t="s">
        <v>3126</v>
      </c>
      <c r="DAT31" s="67" t="s">
        <v>3126</v>
      </c>
      <c r="DAU31" s="67" t="s">
        <v>3126</v>
      </c>
      <c r="DAV31" s="67" t="s">
        <v>3126</v>
      </c>
      <c r="DAW31" s="67" t="s">
        <v>3126</v>
      </c>
      <c r="DAX31" s="67" t="s">
        <v>3126</v>
      </c>
      <c r="DAY31" s="67" t="s">
        <v>3126</v>
      </c>
      <c r="DAZ31" s="67" t="s">
        <v>3126</v>
      </c>
      <c r="DBA31" s="67" t="s">
        <v>3126</v>
      </c>
      <c r="DBB31" s="67" t="s">
        <v>3126</v>
      </c>
      <c r="DBC31" s="67" t="s">
        <v>3126</v>
      </c>
      <c r="DBD31" s="67" t="s">
        <v>3126</v>
      </c>
      <c r="DBE31" s="67" t="s">
        <v>3126</v>
      </c>
      <c r="DBF31" s="67" t="s">
        <v>3126</v>
      </c>
      <c r="DBG31" s="67" t="s">
        <v>3126</v>
      </c>
      <c r="DBH31" s="67" t="s">
        <v>3126</v>
      </c>
      <c r="DBI31" s="67" t="s">
        <v>3126</v>
      </c>
      <c r="DBJ31" s="67" t="s">
        <v>3126</v>
      </c>
      <c r="DBK31" s="67" t="s">
        <v>3126</v>
      </c>
      <c r="DBL31" s="67" t="s">
        <v>3126</v>
      </c>
      <c r="DBM31" s="67" t="s">
        <v>3126</v>
      </c>
      <c r="DBN31" s="67" t="s">
        <v>3126</v>
      </c>
      <c r="DBO31" s="67" t="s">
        <v>3126</v>
      </c>
      <c r="DBP31" s="67" t="s">
        <v>3126</v>
      </c>
      <c r="DBQ31" s="67" t="s">
        <v>3126</v>
      </c>
      <c r="DBR31" s="67" t="s">
        <v>3126</v>
      </c>
      <c r="DBS31" s="67" t="s">
        <v>3126</v>
      </c>
      <c r="DBT31" s="67" t="s">
        <v>3126</v>
      </c>
      <c r="DBU31" s="67" t="s">
        <v>3126</v>
      </c>
      <c r="DBV31" s="67" t="s">
        <v>3126</v>
      </c>
      <c r="DBW31" s="67" t="s">
        <v>3126</v>
      </c>
      <c r="DBX31" s="67" t="s">
        <v>3126</v>
      </c>
      <c r="DBY31" s="67" t="s">
        <v>3126</v>
      </c>
      <c r="DBZ31" s="67" t="s">
        <v>3126</v>
      </c>
      <c r="DCA31" s="67" t="s">
        <v>3126</v>
      </c>
      <c r="DCB31" s="67" t="s">
        <v>3126</v>
      </c>
      <c r="DCC31" s="67" t="s">
        <v>3126</v>
      </c>
      <c r="DCD31" s="67" t="s">
        <v>3126</v>
      </c>
      <c r="DCE31" s="67" t="s">
        <v>3126</v>
      </c>
      <c r="DCF31" s="67" t="s">
        <v>3126</v>
      </c>
      <c r="DCG31" s="67" t="s">
        <v>3126</v>
      </c>
      <c r="DCH31" s="67" t="s">
        <v>3126</v>
      </c>
      <c r="DCI31" s="67" t="s">
        <v>3126</v>
      </c>
      <c r="DCJ31" s="67" t="s">
        <v>3126</v>
      </c>
      <c r="DCK31" s="67" t="s">
        <v>3126</v>
      </c>
      <c r="DCL31" s="67" t="s">
        <v>3126</v>
      </c>
      <c r="DCM31" s="67" t="s">
        <v>3126</v>
      </c>
      <c r="DCN31" s="67" t="s">
        <v>3126</v>
      </c>
      <c r="DCO31" s="67" t="s">
        <v>3126</v>
      </c>
      <c r="DCP31" s="67" t="s">
        <v>3126</v>
      </c>
      <c r="DCQ31" s="67" t="s">
        <v>3126</v>
      </c>
      <c r="DCR31" s="67" t="s">
        <v>3126</v>
      </c>
      <c r="DCS31" s="67" t="s">
        <v>3126</v>
      </c>
      <c r="DCT31" s="67" t="s">
        <v>3126</v>
      </c>
      <c r="DCU31" s="67" t="s">
        <v>3126</v>
      </c>
      <c r="DCV31" s="67" t="s">
        <v>3126</v>
      </c>
      <c r="DCW31" s="67" t="s">
        <v>3126</v>
      </c>
      <c r="DCX31" s="67" t="s">
        <v>3126</v>
      </c>
      <c r="DCY31" s="67" t="s">
        <v>3126</v>
      </c>
      <c r="DCZ31" s="67" t="s">
        <v>3126</v>
      </c>
      <c r="DDA31" s="67" t="s">
        <v>3126</v>
      </c>
      <c r="DDB31" s="67" t="s">
        <v>3126</v>
      </c>
      <c r="DDC31" s="67" t="s">
        <v>3126</v>
      </c>
      <c r="DDD31" s="67" t="s">
        <v>3126</v>
      </c>
      <c r="DDE31" s="67" t="s">
        <v>3126</v>
      </c>
      <c r="DDF31" s="67" t="s">
        <v>3126</v>
      </c>
      <c r="DDG31" s="67" t="s">
        <v>3126</v>
      </c>
      <c r="DDH31" s="67" t="s">
        <v>3126</v>
      </c>
      <c r="DDI31" s="67" t="s">
        <v>3126</v>
      </c>
      <c r="DDJ31" s="67" t="s">
        <v>3126</v>
      </c>
      <c r="DDK31" s="67" t="s">
        <v>3126</v>
      </c>
      <c r="DDL31" s="67" t="s">
        <v>3126</v>
      </c>
      <c r="DDM31" s="67" t="s">
        <v>3126</v>
      </c>
      <c r="DDN31" s="67" t="s">
        <v>3126</v>
      </c>
      <c r="DDO31" s="67" t="s">
        <v>3126</v>
      </c>
      <c r="DDP31" s="67" t="s">
        <v>3126</v>
      </c>
      <c r="DDQ31" s="67" t="s">
        <v>3126</v>
      </c>
      <c r="DDR31" s="67" t="s">
        <v>3126</v>
      </c>
      <c r="DDS31" s="67" t="s">
        <v>3126</v>
      </c>
      <c r="DDT31" s="67" t="s">
        <v>3126</v>
      </c>
      <c r="DDU31" s="67" t="s">
        <v>3126</v>
      </c>
      <c r="DDV31" s="67" t="s">
        <v>3126</v>
      </c>
      <c r="DDW31" s="67" t="s">
        <v>3126</v>
      </c>
      <c r="DDX31" s="67" t="s">
        <v>3126</v>
      </c>
      <c r="DDY31" s="67" t="s">
        <v>3126</v>
      </c>
      <c r="DDZ31" s="67" t="s">
        <v>3126</v>
      </c>
      <c r="DEA31" s="67" t="s">
        <v>3126</v>
      </c>
      <c r="DEB31" s="67" t="s">
        <v>3126</v>
      </c>
      <c r="DEC31" s="67" t="s">
        <v>3126</v>
      </c>
      <c r="DED31" s="67" t="s">
        <v>3126</v>
      </c>
      <c r="DEE31" s="67" t="s">
        <v>3126</v>
      </c>
      <c r="DEF31" s="67" t="s">
        <v>3126</v>
      </c>
      <c r="DEG31" s="67" t="s">
        <v>3126</v>
      </c>
      <c r="DEH31" s="67" t="s">
        <v>3126</v>
      </c>
      <c r="DEI31" s="67" t="s">
        <v>3126</v>
      </c>
      <c r="DEJ31" s="67" t="s">
        <v>3126</v>
      </c>
      <c r="DEK31" s="67" t="s">
        <v>3126</v>
      </c>
      <c r="DEL31" s="67" t="s">
        <v>3126</v>
      </c>
      <c r="DEM31" s="67" t="s">
        <v>3126</v>
      </c>
      <c r="DEN31" s="67" t="s">
        <v>3126</v>
      </c>
      <c r="DEO31" s="67" t="s">
        <v>3126</v>
      </c>
      <c r="DEP31" s="67" t="s">
        <v>3126</v>
      </c>
      <c r="DEQ31" s="67" t="s">
        <v>3126</v>
      </c>
      <c r="DER31" s="67" t="s">
        <v>3126</v>
      </c>
      <c r="DES31" s="67" t="s">
        <v>3126</v>
      </c>
      <c r="DET31" s="67" t="s">
        <v>3126</v>
      </c>
      <c r="DEU31" s="67" t="s">
        <v>3126</v>
      </c>
      <c r="DEV31" s="67" t="s">
        <v>3126</v>
      </c>
      <c r="DEW31" s="67" t="s">
        <v>3126</v>
      </c>
      <c r="DEX31" s="67" t="s">
        <v>3126</v>
      </c>
      <c r="DEY31" s="67" t="s">
        <v>3126</v>
      </c>
      <c r="DEZ31" s="67" t="s">
        <v>3126</v>
      </c>
      <c r="DFA31" s="67" t="s">
        <v>3126</v>
      </c>
      <c r="DFB31" s="67" t="s">
        <v>3126</v>
      </c>
      <c r="DFC31" s="67" t="s">
        <v>3126</v>
      </c>
      <c r="DFD31" s="67" t="s">
        <v>3126</v>
      </c>
      <c r="DFE31" s="67" t="s">
        <v>3126</v>
      </c>
      <c r="DFF31" s="67" t="s">
        <v>3126</v>
      </c>
      <c r="DFG31" s="67" t="s">
        <v>3126</v>
      </c>
      <c r="DFH31" s="67" t="s">
        <v>3126</v>
      </c>
      <c r="DFI31" s="67" t="s">
        <v>3126</v>
      </c>
      <c r="DFJ31" s="67" t="s">
        <v>3126</v>
      </c>
      <c r="DFK31" s="67" t="s">
        <v>3126</v>
      </c>
      <c r="DFL31" s="67" t="s">
        <v>3126</v>
      </c>
      <c r="DFM31" s="67" t="s">
        <v>3126</v>
      </c>
      <c r="DFN31" s="67" t="s">
        <v>3126</v>
      </c>
      <c r="DFO31" s="67" t="s">
        <v>3126</v>
      </c>
      <c r="DFP31" s="67" t="s">
        <v>3126</v>
      </c>
      <c r="DFQ31" s="67" t="s">
        <v>3126</v>
      </c>
      <c r="DFR31" s="67" t="s">
        <v>3126</v>
      </c>
      <c r="DFS31" s="67" t="s">
        <v>3126</v>
      </c>
      <c r="DFT31" s="67" t="s">
        <v>3126</v>
      </c>
      <c r="DFU31" s="67" t="s">
        <v>3126</v>
      </c>
      <c r="DFV31" s="67" t="s">
        <v>3126</v>
      </c>
      <c r="DFW31" s="67" t="s">
        <v>3126</v>
      </c>
      <c r="DFX31" s="67" t="s">
        <v>3126</v>
      </c>
      <c r="DFY31" s="67" t="s">
        <v>3126</v>
      </c>
      <c r="DFZ31" s="67" t="s">
        <v>3126</v>
      </c>
      <c r="DGA31" s="67" t="s">
        <v>3126</v>
      </c>
      <c r="DGB31" s="67" t="s">
        <v>3126</v>
      </c>
      <c r="DGC31" s="67" t="s">
        <v>3126</v>
      </c>
      <c r="DGD31" s="67" t="s">
        <v>3126</v>
      </c>
      <c r="DGE31" s="67" t="s">
        <v>3126</v>
      </c>
      <c r="DGF31" s="67" t="s">
        <v>3126</v>
      </c>
      <c r="DGG31" s="67" t="s">
        <v>3126</v>
      </c>
      <c r="DGH31" s="67" t="s">
        <v>3126</v>
      </c>
      <c r="DGI31" s="67" t="s">
        <v>3126</v>
      </c>
      <c r="DGJ31" s="67" t="s">
        <v>3126</v>
      </c>
      <c r="DGK31" s="67" t="s">
        <v>3126</v>
      </c>
      <c r="DGL31" s="67" t="s">
        <v>3126</v>
      </c>
      <c r="DGM31" s="67" t="s">
        <v>3126</v>
      </c>
      <c r="DGN31" s="67" t="s">
        <v>3126</v>
      </c>
      <c r="DGO31" s="67" t="s">
        <v>3126</v>
      </c>
      <c r="DGP31" s="67" t="s">
        <v>3126</v>
      </c>
      <c r="DGQ31" s="67" t="s">
        <v>3126</v>
      </c>
      <c r="DGR31" s="67" t="s">
        <v>3126</v>
      </c>
      <c r="DGS31" s="67" t="s">
        <v>3126</v>
      </c>
      <c r="DGT31" s="67" t="s">
        <v>3126</v>
      </c>
      <c r="DGU31" s="67" t="s">
        <v>3126</v>
      </c>
      <c r="DGV31" s="67" t="s">
        <v>3126</v>
      </c>
      <c r="DGW31" s="67" t="s">
        <v>3126</v>
      </c>
      <c r="DGX31" s="67" t="s">
        <v>3126</v>
      </c>
      <c r="DGY31" s="67" t="s">
        <v>3126</v>
      </c>
      <c r="DGZ31" s="67" t="s">
        <v>3126</v>
      </c>
      <c r="DHA31" s="67" t="s">
        <v>3126</v>
      </c>
      <c r="DHB31" s="67" t="s">
        <v>3126</v>
      </c>
      <c r="DHC31" s="67" t="s">
        <v>3126</v>
      </c>
      <c r="DHD31" s="67" t="s">
        <v>3126</v>
      </c>
      <c r="DHE31" s="67" t="s">
        <v>3126</v>
      </c>
      <c r="DHF31" s="67" t="s">
        <v>3126</v>
      </c>
      <c r="DHG31" s="67" t="s">
        <v>3126</v>
      </c>
      <c r="DHH31" s="67" t="s">
        <v>3126</v>
      </c>
      <c r="DHI31" s="67" t="s">
        <v>3126</v>
      </c>
      <c r="DHJ31" s="67" t="s">
        <v>3126</v>
      </c>
      <c r="DHK31" s="67" t="s">
        <v>3126</v>
      </c>
      <c r="DHL31" s="67" t="s">
        <v>3126</v>
      </c>
      <c r="DHM31" s="67" t="s">
        <v>3126</v>
      </c>
      <c r="DHN31" s="67" t="s">
        <v>3126</v>
      </c>
      <c r="DHO31" s="67" t="s">
        <v>3126</v>
      </c>
      <c r="DHP31" s="67" t="s">
        <v>3126</v>
      </c>
      <c r="DHQ31" s="67" t="s">
        <v>3126</v>
      </c>
      <c r="DHR31" s="67" t="s">
        <v>3126</v>
      </c>
      <c r="DHS31" s="67" t="s">
        <v>3126</v>
      </c>
      <c r="DHT31" s="67" t="s">
        <v>3126</v>
      </c>
      <c r="DHU31" s="67" t="s">
        <v>3126</v>
      </c>
      <c r="DHV31" s="67" t="s">
        <v>3126</v>
      </c>
      <c r="DHW31" s="67" t="s">
        <v>3126</v>
      </c>
      <c r="DHX31" s="67" t="s">
        <v>3126</v>
      </c>
      <c r="DHY31" s="67" t="s">
        <v>3126</v>
      </c>
      <c r="DHZ31" s="67" t="s">
        <v>3126</v>
      </c>
      <c r="DIA31" s="67" t="s">
        <v>3126</v>
      </c>
      <c r="DIB31" s="67" t="s">
        <v>3126</v>
      </c>
      <c r="DIC31" s="67" t="s">
        <v>3126</v>
      </c>
      <c r="DID31" s="67" t="s">
        <v>3126</v>
      </c>
      <c r="DIE31" s="67" t="s">
        <v>3126</v>
      </c>
      <c r="DIF31" s="67" t="s">
        <v>3126</v>
      </c>
      <c r="DIG31" s="67" t="s">
        <v>3126</v>
      </c>
      <c r="DIH31" s="67" t="s">
        <v>3126</v>
      </c>
      <c r="DII31" s="67" t="s">
        <v>3126</v>
      </c>
      <c r="DIJ31" s="67" t="s">
        <v>3126</v>
      </c>
      <c r="DIK31" s="67" t="s">
        <v>3126</v>
      </c>
      <c r="DIL31" s="67" t="s">
        <v>3126</v>
      </c>
      <c r="DIM31" s="67" t="s">
        <v>3126</v>
      </c>
      <c r="DIN31" s="67" t="s">
        <v>3126</v>
      </c>
      <c r="DIO31" s="67" t="s">
        <v>3126</v>
      </c>
      <c r="DIP31" s="67" t="s">
        <v>3126</v>
      </c>
      <c r="DIQ31" s="67" t="s">
        <v>3126</v>
      </c>
      <c r="DIR31" s="67" t="s">
        <v>3126</v>
      </c>
      <c r="DIS31" s="67" t="s">
        <v>3126</v>
      </c>
      <c r="DIT31" s="67" t="s">
        <v>3126</v>
      </c>
      <c r="DIU31" s="67" t="s">
        <v>3126</v>
      </c>
      <c r="DIV31" s="67" t="s">
        <v>3126</v>
      </c>
      <c r="DIW31" s="67" t="s">
        <v>3126</v>
      </c>
      <c r="DIX31" s="67" t="s">
        <v>3126</v>
      </c>
      <c r="DIY31" s="67" t="s">
        <v>3126</v>
      </c>
      <c r="DIZ31" s="67" t="s">
        <v>3126</v>
      </c>
      <c r="DJA31" s="67" t="s">
        <v>3126</v>
      </c>
      <c r="DJB31" s="67" t="s">
        <v>3126</v>
      </c>
      <c r="DJC31" s="67" t="s">
        <v>3126</v>
      </c>
      <c r="DJD31" s="67" t="s">
        <v>3126</v>
      </c>
      <c r="DJE31" s="67" t="s">
        <v>3126</v>
      </c>
      <c r="DJF31" s="67" t="s">
        <v>3126</v>
      </c>
      <c r="DJG31" s="67" t="s">
        <v>3126</v>
      </c>
      <c r="DJH31" s="67" t="s">
        <v>3126</v>
      </c>
      <c r="DJI31" s="67" t="s">
        <v>3126</v>
      </c>
      <c r="DJJ31" s="67" t="s">
        <v>3126</v>
      </c>
      <c r="DJK31" s="67" t="s">
        <v>3126</v>
      </c>
      <c r="DJL31" s="67" t="s">
        <v>3126</v>
      </c>
      <c r="DJM31" s="67" t="s">
        <v>3126</v>
      </c>
      <c r="DJN31" s="67" t="s">
        <v>3126</v>
      </c>
      <c r="DJO31" s="67" t="s">
        <v>3126</v>
      </c>
      <c r="DJP31" s="67" t="s">
        <v>3126</v>
      </c>
      <c r="DJQ31" s="67" t="s">
        <v>3126</v>
      </c>
      <c r="DJR31" s="67" t="s">
        <v>3126</v>
      </c>
      <c r="DJS31" s="67" t="s">
        <v>3126</v>
      </c>
      <c r="DJT31" s="67" t="s">
        <v>3126</v>
      </c>
      <c r="DJU31" s="67" t="s">
        <v>3126</v>
      </c>
      <c r="DJV31" s="67" t="s">
        <v>3126</v>
      </c>
      <c r="DJW31" s="67" t="s">
        <v>3126</v>
      </c>
      <c r="DJX31" s="67" t="s">
        <v>3126</v>
      </c>
      <c r="DJY31" s="67" t="s">
        <v>3126</v>
      </c>
      <c r="DJZ31" s="67" t="s">
        <v>3126</v>
      </c>
      <c r="DKA31" s="67" t="s">
        <v>3126</v>
      </c>
      <c r="DKB31" s="67" t="s">
        <v>3126</v>
      </c>
      <c r="DKC31" s="67" t="s">
        <v>3126</v>
      </c>
      <c r="DKD31" s="67" t="s">
        <v>3126</v>
      </c>
      <c r="DKE31" s="67" t="s">
        <v>3126</v>
      </c>
      <c r="DKF31" s="67" t="s">
        <v>3126</v>
      </c>
      <c r="DKG31" s="67" t="s">
        <v>3126</v>
      </c>
      <c r="DKH31" s="67" t="s">
        <v>3126</v>
      </c>
      <c r="DKI31" s="67" t="s">
        <v>3126</v>
      </c>
      <c r="DKJ31" s="67" t="s">
        <v>3126</v>
      </c>
      <c r="DKK31" s="67" t="s">
        <v>3126</v>
      </c>
      <c r="DKL31" s="67" t="s">
        <v>3126</v>
      </c>
      <c r="DKM31" s="67" t="s">
        <v>3126</v>
      </c>
      <c r="DKN31" s="67" t="s">
        <v>3126</v>
      </c>
      <c r="DKO31" s="67" t="s">
        <v>3126</v>
      </c>
      <c r="DKP31" s="67" t="s">
        <v>3126</v>
      </c>
      <c r="DKQ31" s="67" t="s">
        <v>3126</v>
      </c>
      <c r="DKR31" s="67" t="s">
        <v>3126</v>
      </c>
      <c r="DKS31" s="67" t="s">
        <v>3126</v>
      </c>
      <c r="DKT31" s="67" t="s">
        <v>3126</v>
      </c>
      <c r="DKU31" s="67" t="s">
        <v>3126</v>
      </c>
      <c r="DKV31" s="67" t="s">
        <v>3126</v>
      </c>
      <c r="DKW31" s="67" t="s">
        <v>3126</v>
      </c>
      <c r="DKX31" s="67" t="s">
        <v>3126</v>
      </c>
      <c r="DKY31" s="67" t="s">
        <v>3126</v>
      </c>
      <c r="DKZ31" s="67" t="s">
        <v>3126</v>
      </c>
      <c r="DLA31" s="67" t="s">
        <v>3126</v>
      </c>
      <c r="DLB31" s="67" t="s">
        <v>3126</v>
      </c>
      <c r="DLC31" s="67" t="s">
        <v>3126</v>
      </c>
      <c r="DLD31" s="67" t="s">
        <v>3126</v>
      </c>
      <c r="DLE31" s="67" t="s">
        <v>3126</v>
      </c>
      <c r="DLF31" s="67" t="s">
        <v>3126</v>
      </c>
      <c r="DLG31" s="67" t="s">
        <v>3126</v>
      </c>
      <c r="DLH31" s="67" t="s">
        <v>3126</v>
      </c>
      <c r="DLI31" s="67" t="s">
        <v>3126</v>
      </c>
      <c r="DLJ31" s="67" t="s">
        <v>3126</v>
      </c>
      <c r="DLK31" s="67" t="s">
        <v>3126</v>
      </c>
      <c r="DLL31" s="67" t="s">
        <v>3126</v>
      </c>
      <c r="DLM31" s="67" t="s">
        <v>3126</v>
      </c>
      <c r="DLN31" s="67" t="s">
        <v>3126</v>
      </c>
      <c r="DLO31" s="67" t="s">
        <v>3126</v>
      </c>
      <c r="DLP31" s="67" t="s">
        <v>3126</v>
      </c>
      <c r="DLQ31" s="67" t="s">
        <v>3126</v>
      </c>
      <c r="DLR31" s="67" t="s">
        <v>3126</v>
      </c>
      <c r="DLS31" s="67" t="s">
        <v>3126</v>
      </c>
      <c r="DLT31" s="67" t="s">
        <v>3126</v>
      </c>
      <c r="DLU31" s="67" t="s">
        <v>3126</v>
      </c>
      <c r="DLV31" s="67" t="s">
        <v>3126</v>
      </c>
      <c r="DLW31" s="67" t="s">
        <v>3126</v>
      </c>
      <c r="DLX31" s="67" t="s">
        <v>3126</v>
      </c>
      <c r="DLY31" s="67" t="s">
        <v>3126</v>
      </c>
      <c r="DLZ31" s="67" t="s">
        <v>3126</v>
      </c>
      <c r="DMA31" s="67" t="s">
        <v>3126</v>
      </c>
      <c r="DMB31" s="67" t="s">
        <v>3126</v>
      </c>
      <c r="DMC31" s="67" t="s">
        <v>3126</v>
      </c>
      <c r="DMD31" s="67" t="s">
        <v>3126</v>
      </c>
      <c r="DME31" s="67" t="s">
        <v>3126</v>
      </c>
      <c r="DMF31" s="67" t="s">
        <v>3126</v>
      </c>
      <c r="DMG31" s="67" t="s">
        <v>3126</v>
      </c>
      <c r="DMH31" s="67" t="s">
        <v>3126</v>
      </c>
      <c r="DMI31" s="67" t="s">
        <v>3126</v>
      </c>
      <c r="DMJ31" s="67" t="s">
        <v>3126</v>
      </c>
      <c r="DMK31" s="67" t="s">
        <v>3126</v>
      </c>
      <c r="DML31" s="67" t="s">
        <v>3126</v>
      </c>
      <c r="DMM31" s="67" t="s">
        <v>3126</v>
      </c>
      <c r="DMN31" s="67" t="s">
        <v>3126</v>
      </c>
      <c r="DMO31" s="67" t="s">
        <v>3126</v>
      </c>
      <c r="DMP31" s="67" t="s">
        <v>3126</v>
      </c>
      <c r="DMQ31" s="67" t="s">
        <v>3126</v>
      </c>
      <c r="DMR31" s="67" t="s">
        <v>3126</v>
      </c>
      <c r="DMS31" s="67" t="s">
        <v>3126</v>
      </c>
      <c r="DMT31" s="67" t="s">
        <v>3126</v>
      </c>
      <c r="DMU31" s="67" t="s">
        <v>3126</v>
      </c>
      <c r="DMV31" s="67" t="s">
        <v>3126</v>
      </c>
      <c r="DMW31" s="67" t="s">
        <v>3126</v>
      </c>
      <c r="DMX31" s="67" t="s">
        <v>3126</v>
      </c>
      <c r="DMY31" s="67" t="s">
        <v>3126</v>
      </c>
      <c r="DMZ31" s="67" t="s">
        <v>3126</v>
      </c>
      <c r="DNA31" s="67" t="s">
        <v>3126</v>
      </c>
      <c r="DNB31" s="67" t="s">
        <v>3126</v>
      </c>
      <c r="DNC31" s="67" t="s">
        <v>3126</v>
      </c>
      <c r="DND31" s="67" t="s">
        <v>3126</v>
      </c>
      <c r="DNE31" s="67" t="s">
        <v>3126</v>
      </c>
      <c r="DNF31" s="67" t="s">
        <v>3126</v>
      </c>
      <c r="DNG31" s="67" t="s">
        <v>3126</v>
      </c>
      <c r="DNH31" s="67" t="s">
        <v>3126</v>
      </c>
      <c r="DNI31" s="67" t="s">
        <v>3126</v>
      </c>
      <c r="DNJ31" s="67" t="s">
        <v>3126</v>
      </c>
      <c r="DNK31" s="67" t="s">
        <v>3126</v>
      </c>
      <c r="DNL31" s="67" t="s">
        <v>3126</v>
      </c>
      <c r="DNM31" s="67" t="s">
        <v>3126</v>
      </c>
      <c r="DNN31" s="67" t="s">
        <v>3126</v>
      </c>
      <c r="DNO31" s="67" t="s">
        <v>3126</v>
      </c>
      <c r="DNP31" s="67" t="s">
        <v>3126</v>
      </c>
      <c r="DNQ31" s="67" t="s">
        <v>3126</v>
      </c>
      <c r="DNR31" s="67" t="s">
        <v>3126</v>
      </c>
      <c r="DNS31" s="67" t="s">
        <v>3126</v>
      </c>
      <c r="DNT31" s="67" t="s">
        <v>3126</v>
      </c>
      <c r="DNU31" s="67" t="s">
        <v>3126</v>
      </c>
      <c r="DNV31" s="67" t="s">
        <v>3126</v>
      </c>
      <c r="DNW31" s="67" t="s">
        <v>3126</v>
      </c>
      <c r="DNX31" s="67" t="s">
        <v>3126</v>
      </c>
      <c r="DNY31" s="67" t="s">
        <v>3126</v>
      </c>
      <c r="DNZ31" s="67" t="s">
        <v>3126</v>
      </c>
      <c r="DOA31" s="67" t="s">
        <v>3126</v>
      </c>
      <c r="DOB31" s="67" t="s">
        <v>3126</v>
      </c>
      <c r="DOC31" s="67" t="s">
        <v>3126</v>
      </c>
      <c r="DOD31" s="67" t="s">
        <v>3126</v>
      </c>
      <c r="DOE31" s="67" t="s">
        <v>3126</v>
      </c>
      <c r="DOF31" s="67" t="s">
        <v>3126</v>
      </c>
      <c r="DOG31" s="67" t="s">
        <v>3126</v>
      </c>
      <c r="DOH31" s="67" t="s">
        <v>3126</v>
      </c>
      <c r="DOI31" s="67" t="s">
        <v>3126</v>
      </c>
      <c r="DOJ31" s="67" t="s">
        <v>3126</v>
      </c>
      <c r="DOK31" s="67" t="s">
        <v>3126</v>
      </c>
      <c r="DOL31" s="67" t="s">
        <v>3126</v>
      </c>
      <c r="DOM31" s="67" t="s">
        <v>3126</v>
      </c>
      <c r="DON31" s="67" t="s">
        <v>3126</v>
      </c>
      <c r="DOO31" s="67" t="s">
        <v>3126</v>
      </c>
      <c r="DOP31" s="67" t="s">
        <v>3126</v>
      </c>
      <c r="DOQ31" s="67" t="s">
        <v>3126</v>
      </c>
      <c r="DOR31" s="67" t="s">
        <v>3126</v>
      </c>
      <c r="DOS31" s="67" t="s">
        <v>3126</v>
      </c>
      <c r="DOT31" s="67" t="s">
        <v>3126</v>
      </c>
      <c r="DOU31" s="67" t="s">
        <v>3126</v>
      </c>
      <c r="DOV31" s="67" t="s">
        <v>3126</v>
      </c>
      <c r="DOW31" s="67" t="s">
        <v>3126</v>
      </c>
      <c r="DOX31" s="67" t="s">
        <v>3126</v>
      </c>
      <c r="DOY31" s="67" t="s">
        <v>3126</v>
      </c>
      <c r="DOZ31" s="67" t="s">
        <v>3126</v>
      </c>
      <c r="DPA31" s="67" t="s">
        <v>3126</v>
      </c>
      <c r="DPB31" s="67" t="s">
        <v>3126</v>
      </c>
      <c r="DPC31" s="67" t="s">
        <v>3126</v>
      </c>
      <c r="DPD31" s="67" t="s">
        <v>3126</v>
      </c>
      <c r="DPE31" s="67" t="s">
        <v>3126</v>
      </c>
      <c r="DPF31" s="67" t="s">
        <v>3126</v>
      </c>
      <c r="DPG31" s="67" t="s">
        <v>3126</v>
      </c>
      <c r="DPH31" s="67" t="s">
        <v>3126</v>
      </c>
      <c r="DPI31" s="67" t="s">
        <v>3126</v>
      </c>
      <c r="DPJ31" s="67" t="s">
        <v>3126</v>
      </c>
      <c r="DPK31" s="67" t="s">
        <v>3126</v>
      </c>
      <c r="DPL31" s="67" t="s">
        <v>3126</v>
      </c>
      <c r="DPM31" s="67" t="s">
        <v>3126</v>
      </c>
      <c r="DPN31" s="67" t="s">
        <v>3126</v>
      </c>
      <c r="DPO31" s="67" t="s">
        <v>3126</v>
      </c>
      <c r="DPP31" s="67" t="s">
        <v>3126</v>
      </c>
      <c r="DPQ31" s="67" t="s">
        <v>3126</v>
      </c>
      <c r="DPR31" s="67" t="s">
        <v>3126</v>
      </c>
      <c r="DPS31" s="67" t="s">
        <v>3126</v>
      </c>
      <c r="DPT31" s="67" t="s">
        <v>3126</v>
      </c>
      <c r="DPU31" s="67" t="s">
        <v>3126</v>
      </c>
      <c r="DPV31" s="67" t="s">
        <v>3126</v>
      </c>
      <c r="DPW31" s="67" t="s">
        <v>3126</v>
      </c>
      <c r="DPX31" s="67" t="s">
        <v>3126</v>
      </c>
      <c r="DPY31" s="67" t="s">
        <v>3126</v>
      </c>
      <c r="DPZ31" s="67" t="s">
        <v>3126</v>
      </c>
      <c r="DQA31" s="67" t="s">
        <v>3126</v>
      </c>
      <c r="DQB31" s="67" t="s">
        <v>3126</v>
      </c>
      <c r="DQC31" s="67" t="s">
        <v>3126</v>
      </c>
      <c r="DQD31" s="67" t="s">
        <v>3126</v>
      </c>
      <c r="DQE31" s="67" t="s">
        <v>3126</v>
      </c>
      <c r="DQF31" s="67" t="s">
        <v>3126</v>
      </c>
      <c r="DQG31" s="67" t="s">
        <v>3126</v>
      </c>
      <c r="DQH31" s="67" t="s">
        <v>3126</v>
      </c>
      <c r="DQI31" s="67" t="s">
        <v>3126</v>
      </c>
      <c r="DQJ31" s="67" t="s">
        <v>3126</v>
      </c>
      <c r="DQK31" s="67" t="s">
        <v>3126</v>
      </c>
      <c r="DQL31" s="67" t="s">
        <v>3126</v>
      </c>
      <c r="DQM31" s="67" t="s">
        <v>3126</v>
      </c>
      <c r="DQN31" s="67" t="s">
        <v>3126</v>
      </c>
      <c r="DQO31" s="67" t="s">
        <v>3126</v>
      </c>
      <c r="DQP31" s="67" t="s">
        <v>3126</v>
      </c>
      <c r="DQQ31" s="67" t="s">
        <v>3126</v>
      </c>
      <c r="DQR31" s="67" t="s">
        <v>3126</v>
      </c>
      <c r="DQS31" s="67" t="s">
        <v>3126</v>
      </c>
      <c r="DQT31" s="67" t="s">
        <v>3126</v>
      </c>
      <c r="DQU31" s="67" t="s">
        <v>3126</v>
      </c>
      <c r="DQV31" s="67" t="s">
        <v>3126</v>
      </c>
      <c r="DQW31" s="67" t="s">
        <v>3126</v>
      </c>
      <c r="DQX31" s="67" t="s">
        <v>3126</v>
      </c>
      <c r="DQY31" s="67" t="s">
        <v>3126</v>
      </c>
      <c r="DQZ31" s="67" t="s">
        <v>3126</v>
      </c>
      <c r="DRA31" s="67" t="s">
        <v>3126</v>
      </c>
      <c r="DRB31" s="67" t="s">
        <v>3126</v>
      </c>
      <c r="DRC31" s="67" t="s">
        <v>3126</v>
      </c>
      <c r="DRD31" s="67" t="s">
        <v>3126</v>
      </c>
      <c r="DRE31" s="67" t="s">
        <v>3126</v>
      </c>
      <c r="DRF31" s="67" t="s">
        <v>3126</v>
      </c>
      <c r="DRG31" s="67" t="s">
        <v>3126</v>
      </c>
      <c r="DRH31" s="67" t="s">
        <v>3126</v>
      </c>
      <c r="DRI31" s="67" t="s">
        <v>3126</v>
      </c>
      <c r="DRJ31" s="67" t="s">
        <v>3126</v>
      </c>
      <c r="DRK31" s="67" t="s">
        <v>3126</v>
      </c>
      <c r="DRL31" s="67" t="s">
        <v>3126</v>
      </c>
      <c r="DRM31" s="67" t="s">
        <v>3126</v>
      </c>
      <c r="DRN31" s="67" t="s">
        <v>3126</v>
      </c>
      <c r="DRO31" s="67" t="s">
        <v>3126</v>
      </c>
      <c r="DRP31" s="67" t="s">
        <v>3126</v>
      </c>
      <c r="DRQ31" s="67" t="s">
        <v>3126</v>
      </c>
      <c r="DRR31" s="67" t="s">
        <v>3126</v>
      </c>
      <c r="DRS31" s="67" t="s">
        <v>3126</v>
      </c>
      <c r="DRT31" s="67" t="s">
        <v>3126</v>
      </c>
      <c r="DRU31" s="67" t="s">
        <v>3126</v>
      </c>
      <c r="DRV31" s="67" t="s">
        <v>3126</v>
      </c>
      <c r="DRW31" s="67" t="s">
        <v>3126</v>
      </c>
      <c r="DRX31" s="67" t="s">
        <v>3126</v>
      </c>
      <c r="DRY31" s="67" t="s">
        <v>3126</v>
      </c>
      <c r="DRZ31" s="67" t="s">
        <v>3126</v>
      </c>
      <c r="DSA31" s="67" t="s">
        <v>3126</v>
      </c>
      <c r="DSB31" s="67" t="s">
        <v>3126</v>
      </c>
      <c r="DSC31" s="67" t="s">
        <v>3126</v>
      </c>
      <c r="DSD31" s="67" t="s">
        <v>3126</v>
      </c>
      <c r="DSE31" s="67" t="s">
        <v>3126</v>
      </c>
      <c r="DSF31" s="67" t="s">
        <v>3126</v>
      </c>
      <c r="DSG31" s="67" t="s">
        <v>3126</v>
      </c>
      <c r="DSH31" s="67" t="s">
        <v>3126</v>
      </c>
      <c r="DSI31" s="67" t="s">
        <v>3126</v>
      </c>
      <c r="DSJ31" s="67" t="s">
        <v>3126</v>
      </c>
      <c r="DSK31" s="67" t="s">
        <v>3126</v>
      </c>
      <c r="DSL31" s="67" t="s">
        <v>3126</v>
      </c>
      <c r="DSM31" s="67" t="s">
        <v>3126</v>
      </c>
      <c r="DSN31" s="67" t="s">
        <v>3126</v>
      </c>
      <c r="DSO31" s="67" t="s">
        <v>3126</v>
      </c>
      <c r="DSP31" s="67" t="s">
        <v>3126</v>
      </c>
      <c r="DSQ31" s="67" t="s">
        <v>3126</v>
      </c>
      <c r="DSR31" s="67" t="s">
        <v>3126</v>
      </c>
      <c r="DSS31" s="67" t="s">
        <v>3126</v>
      </c>
      <c r="DST31" s="67" t="s">
        <v>3126</v>
      </c>
      <c r="DSU31" s="67" t="s">
        <v>3126</v>
      </c>
      <c r="DSV31" s="67" t="s">
        <v>3126</v>
      </c>
      <c r="DSW31" s="67" t="s">
        <v>3126</v>
      </c>
      <c r="DSX31" s="67" t="s">
        <v>3126</v>
      </c>
      <c r="DSY31" s="67" t="s">
        <v>3126</v>
      </c>
      <c r="DSZ31" s="67" t="s">
        <v>3126</v>
      </c>
      <c r="DTA31" s="67" t="s">
        <v>3126</v>
      </c>
      <c r="DTB31" s="67" t="s">
        <v>3126</v>
      </c>
      <c r="DTC31" s="67" t="s">
        <v>3126</v>
      </c>
      <c r="DTD31" s="67" t="s">
        <v>3126</v>
      </c>
      <c r="DTE31" s="67" t="s">
        <v>3126</v>
      </c>
      <c r="DTF31" s="67" t="s">
        <v>3126</v>
      </c>
      <c r="DTG31" s="67" t="s">
        <v>3126</v>
      </c>
      <c r="DTH31" s="67" t="s">
        <v>3126</v>
      </c>
      <c r="DTI31" s="67" t="s">
        <v>3126</v>
      </c>
      <c r="DTJ31" s="67" t="s">
        <v>3126</v>
      </c>
      <c r="DTK31" s="67" t="s">
        <v>3126</v>
      </c>
      <c r="DTL31" s="67" t="s">
        <v>3126</v>
      </c>
      <c r="DTM31" s="67" t="s">
        <v>3126</v>
      </c>
      <c r="DTN31" s="67" t="s">
        <v>3126</v>
      </c>
      <c r="DTO31" s="67" t="s">
        <v>3126</v>
      </c>
      <c r="DTP31" s="67" t="s">
        <v>3126</v>
      </c>
      <c r="DTQ31" s="67" t="s">
        <v>3126</v>
      </c>
      <c r="DTR31" s="67" t="s">
        <v>3126</v>
      </c>
      <c r="DTS31" s="67" t="s">
        <v>3126</v>
      </c>
      <c r="DTT31" s="67" t="s">
        <v>3126</v>
      </c>
      <c r="DTU31" s="67" t="s">
        <v>3126</v>
      </c>
      <c r="DTV31" s="67" t="s">
        <v>3126</v>
      </c>
      <c r="DTW31" s="67" t="s">
        <v>3126</v>
      </c>
      <c r="DTX31" s="67" t="s">
        <v>3126</v>
      </c>
      <c r="DTY31" s="67" t="s">
        <v>3126</v>
      </c>
      <c r="DTZ31" s="67" t="s">
        <v>3126</v>
      </c>
      <c r="DUA31" s="67" t="s">
        <v>3126</v>
      </c>
      <c r="DUB31" s="67" t="s">
        <v>3126</v>
      </c>
      <c r="DUC31" s="67" t="s">
        <v>3126</v>
      </c>
      <c r="DUD31" s="67" t="s">
        <v>3126</v>
      </c>
      <c r="DUE31" s="67" t="s">
        <v>3126</v>
      </c>
      <c r="DUF31" s="67" t="s">
        <v>3126</v>
      </c>
      <c r="DUG31" s="67" t="s">
        <v>3126</v>
      </c>
      <c r="DUH31" s="67" t="s">
        <v>3126</v>
      </c>
      <c r="DUI31" s="67" t="s">
        <v>3126</v>
      </c>
      <c r="DUJ31" s="67" t="s">
        <v>3126</v>
      </c>
      <c r="DUK31" s="67" t="s">
        <v>3126</v>
      </c>
      <c r="DUL31" s="67" t="s">
        <v>3126</v>
      </c>
      <c r="DUM31" s="67" t="s">
        <v>3126</v>
      </c>
      <c r="DUN31" s="67" t="s">
        <v>3126</v>
      </c>
      <c r="DUO31" s="67" t="s">
        <v>3126</v>
      </c>
      <c r="DUP31" s="67" t="s">
        <v>3126</v>
      </c>
      <c r="DUQ31" s="67" t="s">
        <v>3126</v>
      </c>
      <c r="DUR31" s="67" t="s">
        <v>3126</v>
      </c>
      <c r="DUS31" s="67" t="s">
        <v>3126</v>
      </c>
      <c r="DUT31" s="67" t="s">
        <v>3126</v>
      </c>
      <c r="DUU31" s="67" t="s">
        <v>3126</v>
      </c>
      <c r="DUV31" s="67" t="s">
        <v>3126</v>
      </c>
      <c r="DUW31" s="67" t="s">
        <v>3126</v>
      </c>
      <c r="DUX31" s="67" t="s">
        <v>3126</v>
      </c>
      <c r="DUY31" s="67" t="s">
        <v>3126</v>
      </c>
      <c r="DUZ31" s="67" t="s">
        <v>3126</v>
      </c>
      <c r="DVA31" s="67" t="s">
        <v>3126</v>
      </c>
      <c r="DVB31" s="67" t="s">
        <v>3126</v>
      </c>
      <c r="DVC31" s="67" t="s">
        <v>3126</v>
      </c>
      <c r="DVD31" s="67" t="s">
        <v>3126</v>
      </c>
      <c r="DVE31" s="67" t="s">
        <v>3126</v>
      </c>
      <c r="DVF31" s="67" t="s">
        <v>3126</v>
      </c>
      <c r="DVG31" s="67" t="s">
        <v>3126</v>
      </c>
      <c r="DVH31" s="67" t="s">
        <v>3126</v>
      </c>
      <c r="DVI31" s="67" t="s">
        <v>3126</v>
      </c>
      <c r="DVJ31" s="67" t="s">
        <v>3126</v>
      </c>
      <c r="DVK31" s="67" t="s">
        <v>3126</v>
      </c>
      <c r="DVL31" s="67" t="s">
        <v>3126</v>
      </c>
      <c r="DVM31" s="67" t="s">
        <v>3126</v>
      </c>
      <c r="DVN31" s="67" t="s">
        <v>3126</v>
      </c>
      <c r="DVO31" s="67" t="s">
        <v>3126</v>
      </c>
      <c r="DVP31" s="67" t="s">
        <v>3126</v>
      </c>
      <c r="DVQ31" s="67" t="s">
        <v>3126</v>
      </c>
      <c r="DVR31" s="67" t="s">
        <v>3126</v>
      </c>
      <c r="DVS31" s="67" t="s">
        <v>3126</v>
      </c>
      <c r="DVT31" s="67" t="s">
        <v>3126</v>
      </c>
      <c r="DVU31" s="67" t="s">
        <v>3126</v>
      </c>
      <c r="DVV31" s="67" t="s">
        <v>3126</v>
      </c>
      <c r="DVW31" s="67" t="s">
        <v>3126</v>
      </c>
      <c r="DVX31" s="67" t="s">
        <v>3126</v>
      </c>
      <c r="DVY31" s="67" t="s">
        <v>3126</v>
      </c>
      <c r="DVZ31" s="67" t="s">
        <v>3126</v>
      </c>
      <c r="DWA31" s="67" t="s">
        <v>3126</v>
      </c>
      <c r="DWB31" s="67" t="s">
        <v>3126</v>
      </c>
      <c r="DWC31" s="67" t="s">
        <v>3126</v>
      </c>
      <c r="DWD31" s="67" t="s">
        <v>3126</v>
      </c>
      <c r="DWE31" s="67" t="s">
        <v>3126</v>
      </c>
      <c r="DWF31" s="67" t="s">
        <v>3126</v>
      </c>
      <c r="DWG31" s="67" t="s">
        <v>3126</v>
      </c>
      <c r="DWH31" s="67" t="s">
        <v>3126</v>
      </c>
      <c r="DWI31" s="67" t="s">
        <v>3126</v>
      </c>
      <c r="DWJ31" s="67" t="s">
        <v>3126</v>
      </c>
      <c r="DWK31" s="67" t="s">
        <v>3126</v>
      </c>
      <c r="DWL31" s="67" t="s">
        <v>3126</v>
      </c>
      <c r="DWM31" s="67" t="s">
        <v>3126</v>
      </c>
      <c r="DWN31" s="67" t="s">
        <v>3126</v>
      </c>
      <c r="DWO31" s="67" t="s">
        <v>3126</v>
      </c>
      <c r="DWP31" s="67" t="s">
        <v>3126</v>
      </c>
      <c r="DWQ31" s="67" t="s">
        <v>3126</v>
      </c>
      <c r="DWR31" s="67" t="s">
        <v>3126</v>
      </c>
      <c r="DWS31" s="67" t="s">
        <v>3126</v>
      </c>
      <c r="DWT31" s="67" t="s">
        <v>3126</v>
      </c>
      <c r="DWU31" s="67" t="s">
        <v>3126</v>
      </c>
      <c r="DWV31" s="67" t="s">
        <v>3126</v>
      </c>
      <c r="DWW31" s="67" t="s">
        <v>3126</v>
      </c>
      <c r="DWX31" s="67" t="s">
        <v>3126</v>
      </c>
      <c r="DWY31" s="67" t="s">
        <v>3126</v>
      </c>
      <c r="DWZ31" s="67" t="s">
        <v>3126</v>
      </c>
      <c r="DXA31" s="67" t="s">
        <v>3126</v>
      </c>
      <c r="DXB31" s="67" t="s">
        <v>3126</v>
      </c>
      <c r="DXC31" s="67" t="s">
        <v>3126</v>
      </c>
      <c r="DXD31" s="67" t="s">
        <v>3126</v>
      </c>
      <c r="DXE31" s="67" t="s">
        <v>3126</v>
      </c>
      <c r="DXF31" s="67" t="s">
        <v>3126</v>
      </c>
      <c r="DXG31" s="67" t="s">
        <v>3126</v>
      </c>
      <c r="DXH31" s="67" t="s">
        <v>3126</v>
      </c>
      <c r="DXI31" s="67" t="s">
        <v>3126</v>
      </c>
      <c r="DXJ31" s="67" t="s">
        <v>3126</v>
      </c>
      <c r="DXK31" s="67" t="s">
        <v>3126</v>
      </c>
      <c r="DXL31" s="67" t="s">
        <v>3126</v>
      </c>
      <c r="DXM31" s="67" t="s">
        <v>3126</v>
      </c>
      <c r="DXN31" s="67" t="s">
        <v>3126</v>
      </c>
      <c r="DXO31" s="67" t="s">
        <v>3126</v>
      </c>
      <c r="DXP31" s="67" t="s">
        <v>3126</v>
      </c>
      <c r="DXQ31" s="67" t="s">
        <v>3126</v>
      </c>
      <c r="DXR31" s="67" t="s">
        <v>3126</v>
      </c>
      <c r="DXS31" s="67" t="s">
        <v>3126</v>
      </c>
      <c r="DXT31" s="67" t="s">
        <v>3126</v>
      </c>
      <c r="DXU31" s="67" t="s">
        <v>3126</v>
      </c>
      <c r="DXV31" s="67" t="s">
        <v>3126</v>
      </c>
      <c r="DXW31" s="67" t="s">
        <v>3126</v>
      </c>
      <c r="DXX31" s="67" t="s">
        <v>3126</v>
      </c>
      <c r="DXY31" s="67" t="s">
        <v>3126</v>
      </c>
      <c r="DXZ31" s="67" t="s">
        <v>3126</v>
      </c>
      <c r="DYA31" s="67" t="s">
        <v>3126</v>
      </c>
      <c r="DYB31" s="67" t="s">
        <v>3126</v>
      </c>
      <c r="DYC31" s="67" t="s">
        <v>3126</v>
      </c>
      <c r="DYD31" s="67" t="s">
        <v>3126</v>
      </c>
      <c r="DYE31" s="67" t="s">
        <v>3126</v>
      </c>
      <c r="DYF31" s="67" t="s">
        <v>3126</v>
      </c>
      <c r="DYG31" s="67" t="s">
        <v>3126</v>
      </c>
      <c r="DYH31" s="67" t="s">
        <v>3126</v>
      </c>
      <c r="DYI31" s="67" t="s">
        <v>3126</v>
      </c>
      <c r="DYJ31" s="67" t="s">
        <v>3126</v>
      </c>
      <c r="DYK31" s="67" t="s">
        <v>3126</v>
      </c>
      <c r="DYL31" s="67" t="s">
        <v>3126</v>
      </c>
      <c r="DYM31" s="67" t="s">
        <v>3126</v>
      </c>
      <c r="DYN31" s="67" t="s">
        <v>3126</v>
      </c>
      <c r="DYO31" s="67" t="s">
        <v>3126</v>
      </c>
      <c r="DYP31" s="67" t="s">
        <v>3126</v>
      </c>
      <c r="DYQ31" s="67" t="s">
        <v>3126</v>
      </c>
      <c r="DYR31" s="67" t="s">
        <v>3126</v>
      </c>
      <c r="DYS31" s="67" t="s">
        <v>3126</v>
      </c>
      <c r="DYT31" s="67" t="s">
        <v>3126</v>
      </c>
      <c r="DYU31" s="67" t="s">
        <v>3126</v>
      </c>
      <c r="DYV31" s="67" t="s">
        <v>3126</v>
      </c>
      <c r="DYW31" s="67" t="s">
        <v>3126</v>
      </c>
      <c r="DYX31" s="67" t="s">
        <v>3126</v>
      </c>
      <c r="DYY31" s="67" t="s">
        <v>3126</v>
      </c>
      <c r="DYZ31" s="67" t="s">
        <v>3126</v>
      </c>
      <c r="DZA31" s="67" t="s">
        <v>3126</v>
      </c>
      <c r="DZB31" s="67" t="s">
        <v>3126</v>
      </c>
      <c r="DZC31" s="67" t="s">
        <v>3126</v>
      </c>
      <c r="DZD31" s="67" t="s">
        <v>3126</v>
      </c>
      <c r="DZE31" s="67" t="s">
        <v>3126</v>
      </c>
      <c r="DZF31" s="67" t="s">
        <v>3126</v>
      </c>
      <c r="DZG31" s="67" t="s">
        <v>3126</v>
      </c>
      <c r="DZH31" s="67" t="s">
        <v>3126</v>
      </c>
      <c r="DZI31" s="67" t="s">
        <v>3126</v>
      </c>
      <c r="DZJ31" s="67" t="s">
        <v>3126</v>
      </c>
      <c r="DZK31" s="67" t="s">
        <v>3126</v>
      </c>
      <c r="DZL31" s="67" t="s">
        <v>3126</v>
      </c>
      <c r="DZM31" s="67" t="s">
        <v>3126</v>
      </c>
      <c r="DZN31" s="67" t="s">
        <v>3126</v>
      </c>
      <c r="DZO31" s="67" t="s">
        <v>3126</v>
      </c>
      <c r="DZP31" s="67" t="s">
        <v>3126</v>
      </c>
      <c r="DZQ31" s="67" t="s">
        <v>3126</v>
      </c>
      <c r="DZR31" s="67" t="s">
        <v>3126</v>
      </c>
      <c r="DZS31" s="67" t="s">
        <v>3126</v>
      </c>
      <c r="DZT31" s="67" t="s">
        <v>3126</v>
      </c>
      <c r="DZU31" s="67" t="s">
        <v>3126</v>
      </c>
      <c r="DZV31" s="67" t="s">
        <v>3126</v>
      </c>
      <c r="DZW31" s="67" t="s">
        <v>3126</v>
      </c>
      <c r="DZX31" s="67" t="s">
        <v>3126</v>
      </c>
      <c r="DZY31" s="67" t="s">
        <v>3126</v>
      </c>
      <c r="DZZ31" s="67" t="s">
        <v>3126</v>
      </c>
      <c r="EAA31" s="67" t="s">
        <v>3126</v>
      </c>
      <c r="EAB31" s="67" t="s">
        <v>3126</v>
      </c>
      <c r="EAC31" s="67" t="s">
        <v>3126</v>
      </c>
      <c r="EAD31" s="67" t="s">
        <v>3126</v>
      </c>
      <c r="EAE31" s="67" t="s">
        <v>3126</v>
      </c>
      <c r="EAF31" s="67" t="s">
        <v>3126</v>
      </c>
      <c r="EAG31" s="67" t="s">
        <v>3126</v>
      </c>
      <c r="EAH31" s="67" t="s">
        <v>3126</v>
      </c>
      <c r="EAI31" s="67" t="s">
        <v>3126</v>
      </c>
      <c r="EAJ31" s="67" t="s">
        <v>3126</v>
      </c>
      <c r="EAK31" s="67" t="s">
        <v>3126</v>
      </c>
      <c r="EAL31" s="67" t="s">
        <v>3126</v>
      </c>
      <c r="EAM31" s="67" t="s">
        <v>3126</v>
      </c>
      <c r="EAN31" s="67" t="s">
        <v>3126</v>
      </c>
      <c r="EAO31" s="67" t="s">
        <v>3126</v>
      </c>
      <c r="EAP31" s="67" t="s">
        <v>3126</v>
      </c>
      <c r="EAQ31" s="67" t="s">
        <v>3126</v>
      </c>
      <c r="EAR31" s="67" t="s">
        <v>3126</v>
      </c>
      <c r="EAS31" s="67" t="s">
        <v>3126</v>
      </c>
      <c r="EAT31" s="67" t="s">
        <v>3126</v>
      </c>
      <c r="EAU31" s="67" t="s">
        <v>3126</v>
      </c>
      <c r="EAV31" s="67" t="s">
        <v>3126</v>
      </c>
      <c r="EAW31" s="67" t="s">
        <v>3126</v>
      </c>
      <c r="EAX31" s="67" t="s">
        <v>3126</v>
      </c>
      <c r="EAY31" s="67" t="s">
        <v>3126</v>
      </c>
      <c r="EAZ31" s="67" t="s">
        <v>3126</v>
      </c>
      <c r="EBA31" s="67" t="s">
        <v>3126</v>
      </c>
      <c r="EBB31" s="67" t="s">
        <v>3126</v>
      </c>
      <c r="EBC31" s="67" t="s">
        <v>3126</v>
      </c>
      <c r="EBD31" s="67" t="s">
        <v>3126</v>
      </c>
      <c r="EBE31" s="67" t="s">
        <v>3126</v>
      </c>
      <c r="EBF31" s="67" t="s">
        <v>3126</v>
      </c>
      <c r="EBG31" s="67" t="s">
        <v>3126</v>
      </c>
      <c r="EBH31" s="67" t="s">
        <v>3126</v>
      </c>
      <c r="EBI31" s="67" t="s">
        <v>3126</v>
      </c>
      <c r="EBJ31" s="67" t="s">
        <v>3126</v>
      </c>
      <c r="EBK31" s="67" t="s">
        <v>3126</v>
      </c>
      <c r="EBL31" s="67" t="s">
        <v>3126</v>
      </c>
      <c r="EBM31" s="67" t="s">
        <v>3126</v>
      </c>
      <c r="EBN31" s="67" t="s">
        <v>3126</v>
      </c>
      <c r="EBO31" s="67" t="s">
        <v>3126</v>
      </c>
      <c r="EBP31" s="67" t="s">
        <v>3126</v>
      </c>
      <c r="EBQ31" s="67" t="s">
        <v>3126</v>
      </c>
      <c r="EBR31" s="67" t="s">
        <v>3126</v>
      </c>
      <c r="EBS31" s="67" t="s">
        <v>3126</v>
      </c>
      <c r="EBT31" s="67" t="s">
        <v>3126</v>
      </c>
      <c r="EBU31" s="67" t="s">
        <v>3126</v>
      </c>
      <c r="EBV31" s="67" t="s">
        <v>3126</v>
      </c>
      <c r="EBW31" s="67" t="s">
        <v>3126</v>
      </c>
      <c r="EBX31" s="67" t="s">
        <v>3126</v>
      </c>
      <c r="EBY31" s="67" t="s">
        <v>3126</v>
      </c>
      <c r="EBZ31" s="67" t="s">
        <v>3126</v>
      </c>
      <c r="ECA31" s="67" t="s">
        <v>3126</v>
      </c>
      <c r="ECB31" s="67" t="s">
        <v>3126</v>
      </c>
      <c r="ECC31" s="67" t="s">
        <v>3126</v>
      </c>
      <c r="ECD31" s="67" t="s">
        <v>3126</v>
      </c>
      <c r="ECE31" s="67" t="s">
        <v>3126</v>
      </c>
      <c r="ECF31" s="67" t="s">
        <v>3126</v>
      </c>
      <c r="ECG31" s="67" t="s">
        <v>3126</v>
      </c>
      <c r="ECH31" s="67" t="s">
        <v>3126</v>
      </c>
      <c r="ECI31" s="67" t="s">
        <v>3126</v>
      </c>
      <c r="ECJ31" s="67" t="s">
        <v>3126</v>
      </c>
      <c r="ECK31" s="67" t="s">
        <v>3126</v>
      </c>
      <c r="ECL31" s="67" t="s">
        <v>3126</v>
      </c>
      <c r="ECM31" s="67" t="s">
        <v>3126</v>
      </c>
      <c r="ECN31" s="67" t="s">
        <v>3126</v>
      </c>
      <c r="ECO31" s="67" t="s">
        <v>3126</v>
      </c>
      <c r="ECP31" s="67" t="s">
        <v>3126</v>
      </c>
      <c r="ECQ31" s="67" t="s">
        <v>3126</v>
      </c>
      <c r="ECR31" s="67" t="s">
        <v>3126</v>
      </c>
      <c r="ECS31" s="67" t="s">
        <v>3126</v>
      </c>
      <c r="ECT31" s="67" t="s">
        <v>3126</v>
      </c>
      <c r="ECU31" s="67" t="s">
        <v>3126</v>
      </c>
      <c r="ECV31" s="67" t="s">
        <v>3126</v>
      </c>
      <c r="ECW31" s="67" t="s">
        <v>3126</v>
      </c>
      <c r="ECX31" s="67" t="s">
        <v>3126</v>
      </c>
      <c r="ECY31" s="67" t="s">
        <v>3126</v>
      </c>
      <c r="ECZ31" s="67" t="s">
        <v>3126</v>
      </c>
      <c r="EDA31" s="67" t="s">
        <v>3126</v>
      </c>
      <c r="EDB31" s="67" t="s">
        <v>3126</v>
      </c>
      <c r="EDC31" s="67" t="s">
        <v>3126</v>
      </c>
      <c r="EDD31" s="67" t="s">
        <v>3126</v>
      </c>
      <c r="EDE31" s="67" t="s">
        <v>3126</v>
      </c>
      <c r="EDF31" s="67" t="s">
        <v>3126</v>
      </c>
      <c r="EDG31" s="67" t="s">
        <v>3126</v>
      </c>
      <c r="EDH31" s="67" t="s">
        <v>3126</v>
      </c>
      <c r="EDI31" s="67" t="s">
        <v>3126</v>
      </c>
      <c r="EDJ31" s="67" t="s">
        <v>3126</v>
      </c>
      <c r="EDK31" s="67" t="s">
        <v>3126</v>
      </c>
      <c r="EDL31" s="67" t="s">
        <v>3126</v>
      </c>
      <c r="EDM31" s="67" t="s">
        <v>3126</v>
      </c>
      <c r="EDN31" s="67" t="s">
        <v>3126</v>
      </c>
      <c r="EDO31" s="67" t="s">
        <v>3126</v>
      </c>
      <c r="EDP31" s="67" t="s">
        <v>3126</v>
      </c>
      <c r="EDQ31" s="67" t="s">
        <v>3126</v>
      </c>
      <c r="EDR31" s="67" t="s">
        <v>3126</v>
      </c>
      <c r="EDS31" s="67" t="s">
        <v>3126</v>
      </c>
      <c r="EDT31" s="67" t="s">
        <v>3126</v>
      </c>
      <c r="EDU31" s="67" t="s">
        <v>3126</v>
      </c>
      <c r="EDV31" s="67" t="s">
        <v>3126</v>
      </c>
      <c r="EDW31" s="67" t="s">
        <v>3126</v>
      </c>
      <c r="EDX31" s="67" t="s">
        <v>3126</v>
      </c>
      <c r="EDY31" s="67" t="s">
        <v>3126</v>
      </c>
      <c r="EDZ31" s="67" t="s">
        <v>3126</v>
      </c>
      <c r="EEA31" s="67" t="s">
        <v>3126</v>
      </c>
      <c r="EEB31" s="67" t="s">
        <v>3126</v>
      </c>
      <c r="EEC31" s="67" t="s">
        <v>3126</v>
      </c>
      <c r="EED31" s="67" t="s">
        <v>3126</v>
      </c>
      <c r="EEE31" s="67" t="s">
        <v>3126</v>
      </c>
      <c r="EEF31" s="67" t="s">
        <v>3126</v>
      </c>
      <c r="EEG31" s="67" t="s">
        <v>3126</v>
      </c>
      <c r="EEH31" s="67" t="s">
        <v>3126</v>
      </c>
      <c r="EEI31" s="67" t="s">
        <v>3126</v>
      </c>
      <c r="EEJ31" s="67" t="s">
        <v>3126</v>
      </c>
      <c r="EEK31" s="67" t="s">
        <v>3126</v>
      </c>
      <c r="EEL31" s="67" t="s">
        <v>3126</v>
      </c>
      <c r="EEM31" s="67" t="s">
        <v>3126</v>
      </c>
      <c r="EEN31" s="67" t="s">
        <v>3126</v>
      </c>
      <c r="EEO31" s="67" t="s">
        <v>3126</v>
      </c>
      <c r="EEP31" s="67" t="s">
        <v>3126</v>
      </c>
      <c r="EEQ31" s="67" t="s">
        <v>3126</v>
      </c>
      <c r="EER31" s="67" t="s">
        <v>3126</v>
      </c>
      <c r="EES31" s="67" t="s">
        <v>3126</v>
      </c>
      <c r="EET31" s="67" t="s">
        <v>3126</v>
      </c>
      <c r="EEU31" s="67" t="s">
        <v>3126</v>
      </c>
      <c r="EEV31" s="67" t="s">
        <v>3126</v>
      </c>
      <c r="EEW31" s="67" t="s">
        <v>3126</v>
      </c>
      <c r="EEX31" s="67" t="s">
        <v>3126</v>
      </c>
      <c r="EEY31" s="67" t="s">
        <v>3126</v>
      </c>
      <c r="EEZ31" s="67" t="s">
        <v>3126</v>
      </c>
      <c r="EFA31" s="67" t="s">
        <v>3126</v>
      </c>
      <c r="EFB31" s="67" t="s">
        <v>3126</v>
      </c>
      <c r="EFC31" s="67" t="s">
        <v>3126</v>
      </c>
      <c r="EFD31" s="67" t="s">
        <v>3126</v>
      </c>
      <c r="EFE31" s="67" t="s">
        <v>3126</v>
      </c>
      <c r="EFF31" s="67" t="s">
        <v>3126</v>
      </c>
      <c r="EFG31" s="67" t="s">
        <v>3126</v>
      </c>
      <c r="EFH31" s="67" t="s">
        <v>3126</v>
      </c>
      <c r="EFI31" s="67" t="s">
        <v>3126</v>
      </c>
      <c r="EFJ31" s="67" t="s">
        <v>3126</v>
      </c>
      <c r="EFK31" s="67" t="s">
        <v>3126</v>
      </c>
      <c r="EFL31" s="67" t="s">
        <v>3126</v>
      </c>
      <c r="EFM31" s="67" t="s">
        <v>3126</v>
      </c>
      <c r="EFN31" s="67" t="s">
        <v>3126</v>
      </c>
      <c r="EFO31" s="67" t="s">
        <v>3126</v>
      </c>
      <c r="EFP31" s="67" t="s">
        <v>3126</v>
      </c>
      <c r="EFQ31" s="67" t="s">
        <v>3126</v>
      </c>
      <c r="EFR31" s="67" t="s">
        <v>3126</v>
      </c>
      <c r="EFS31" s="67" t="s">
        <v>3126</v>
      </c>
      <c r="EFT31" s="67" t="s">
        <v>3126</v>
      </c>
      <c r="EFU31" s="67" t="s">
        <v>3126</v>
      </c>
      <c r="EFV31" s="67" t="s">
        <v>3126</v>
      </c>
      <c r="EFW31" s="67" t="s">
        <v>3126</v>
      </c>
      <c r="EFX31" s="67" t="s">
        <v>3126</v>
      </c>
      <c r="EFY31" s="67" t="s">
        <v>3126</v>
      </c>
      <c r="EFZ31" s="67" t="s">
        <v>3126</v>
      </c>
      <c r="EGA31" s="67" t="s">
        <v>3126</v>
      </c>
      <c r="EGB31" s="67" t="s">
        <v>3126</v>
      </c>
      <c r="EGC31" s="67" t="s">
        <v>3126</v>
      </c>
      <c r="EGD31" s="67" t="s">
        <v>3126</v>
      </c>
      <c r="EGE31" s="67" t="s">
        <v>3126</v>
      </c>
      <c r="EGF31" s="67" t="s">
        <v>3126</v>
      </c>
      <c r="EGG31" s="67" t="s">
        <v>3126</v>
      </c>
      <c r="EGH31" s="67" t="s">
        <v>3126</v>
      </c>
      <c r="EGI31" s="67" t="s">
        <v>3126</v>
      </c>
      <c r="EGJ31" s="67" t="s">
        <v>3126</v>
      </c>
      <c r="EGK31" s="67" t="s">
        <v>3126</v>
      </c>
      <c r="EGL31" s="67" t="s">
        <v>3126</v>
      </c>
      <c r="EGM31" s="67" t="s">
        <v>3126</v>
      </c>
      <c r="EGN31" s="67" t="s">
        <v>3126</v>
      </c>
      <c r="EGO31" s="67" t="s">
        <v>3126</v>
      </c>
      <c r="EGP31" s="67" t="s">
        <v>3126</v>
      </c>
      <c r="EGQ31" s="67" t="s">
        <v>3126</v>
      </c>
      <c r="EGR31" s="67" t="s">
        <v>3126</v>
      </c>
      <c r="EGS31" s="67" t="s">
        <v>3126</v>
      </c>
      <c r="EGT31" s="67" t="s">
        <v>3126</v>
      </c>
      <c r="EGU31" s="67" t="s">
        <v>3126</v>
      </c>
      <c r="EGV31" s="67" t="s">
        <v>3126</v>
      </c>
      <c r="EGW31" s="67" t="s">
        <v>3126</v>
      </c>
      <c r="EGX31" s="67" t="s">
        <v>3126</v>
      </c>
      <c r="EGY31" s="67" t="s">
        <v>3126</v>
      </c>
      <c r="EGZ31" s="67" t="s">
        <v>3126</v>
      </c>
      <c r="EHA31" s="67" t="s">
        <v>3126</v>
      </c>
      <c r="EHB31" s="67" t="s">
        <v>3126</v>
      </c>
      <c r="EHC31" s="67" t="s">
        <v>3126</v>
      </c>
      <c r="EHD31" s="67" t="s">
        <v>3126</v>
      </c>
      <c r="EHE31" s="67" t="s">
        <v>3126</v>
      </c>
      <c r="EHF31" s="67" t="s">
        <v>3126</v>
      </c>
      <c r="EHG31" s="67" t="s">
        <v>3126</v>
      </c>
      <c r="EHH31" s="67" t="s">
        <v>3126</v>
      </c>
      <c r="EHI31" s="67" t="s">
        <v>3126</v>
      </c>
      <c r="EHJ31" s="67" t="s">
        <v>3126</v>
      </c>
      <c r="EHK31" s="67" t="s">
        <v>3126</v>
      </c>
      <c r="EHL31" s="67" t="s">
        <v>3126</v>
      </c>
      <c r="EHM31" s="67" t="s">
        <v>3126</v>
      </c>
      <c r="EHN31" s="67" t="s">
        <v>3126</v>
      </c>
      <c r="EHO31" s="67" t="s">
        <v>3126</v>
      </c>
      <c r="EHP31" s="67" t="s">
        <v>3126</v>
      </c>
      <c r="EHQ31" s="67" t="s">
        <v>3126</v>
      </c>
      <c r="EHR31" s="67" t="s">
        <v>3126</v>
      </c>
      <c r="EHS31" s="67" t="s">
        <v>3126</v>
      </c>
      <c r="EHT31" s="67" t="s">
        <v>3126</v>
      </c>
      <c r="EHU31" s="67" t="s">
        <v>3126</v>
      </c>
      <c r="EHV31" s="67" t="s">
        <v>3126</v>
      </c>
      <c r="EHW31" s="67" t="s">
        <v>3126</v>
      </c>
      <c r="EHX31" s="67" t="s">
        <v>3126</v>
      </c>
      <c r="EHY31" s="67" t="s">
        <v>3126</v>
      </c>
      <c r="EHZ31" s="67" t="s">
        <v>3126</v>
      </c>
      <c r="EIA31" s="67" t="s">
        <v>3126</v>
      </c>
      <c r="EIB31" s="67" t="s">
        <v>3126</v>
      </c>
      <c r="EIC31" s="67" t="s">
        <v>3126</v>
      </c>
      <c r="EID31" s="67" t="s">
        <v>3126</v>
      </c>
      <c r="EIE31" s="67" t="s">
        <v>3126</v>
      </c>
      <c r="EIF31" s="67" t="s">
        <v>3126</v>
      </c>
      <c r="EIG31" s="67" t="s">
        <v>3126</v>
      </c>
      <c r="EIH31" s="67" t="s">
        <v>3126</v>
      </c>
      <c r="EII31" s="67" t="s">
        <v>3126</v>
      </c>
      <c r="EIJ31" s="67" t="s">
        <v>3126</v>
      </c>
      <c r="EIK31" s="67" t="s">
        <v>3126</v>
      </c>
      <c r="EIL31" s="67" t="s">
        <v>3126</v>
      </c>
      <c r="EIM31" s="67" t="s">
        <v>3126</v>
      </c>
      <c r="EIN31" s="67" t="s">
        <v>3126</v>
      </c>
      <c r="EIO31" s="67" t="s">
        <v>3126</v>
      </c>
      <c r="EIP31" s="67" t="s">
        <v>3126</v>
      </c>
      <c r="EIQ31" s="67" t="s">
        <v>3126</v>
      </c>
      <c r="EIR31" s="67" t="s">
        <v>3126</v>
      </c>
      <c r="EIS31" s="67" t="s">
        <v>3126</v>
      </c>
      <c r="EIT31" s="67" t="s">
        <v>3126</v>
      </c>
      <c r="EIU31" s="67" t="s">
        <v>3126</v>
      </c>
      <c r="EIV31" s="67" t="s">
        <v>3126</v>
      </c>
      <c r="EIW31" s="67" t="s">
        <v>3126</v>
      </c>
      <c r="EIX31" s="67" t="s">
        <v>3126</v>
      </c>
      <c r="EIY31" s="67" t="s">
        <v>3126</v>
      </c>
      <c r="EIZ31" s="67" t="s">
        <v>3126</v>
      </c>
      <c r="EJA31" s="67" t="s">
        <v>3126</v>
      </c>
      <c r="EJB31" s="67" t="s">
        <v>3126</v>
      </c>
      <c r="EJC31" s="67" t="s">
        <v>3126</v>
      </c>
      <c r="EJD31" s="67" t="s">
        <v>3126</v>
      </c>
      <c r="EJE31" s="67" t="s">
        <v>3126</v>
      </c>
      <c r="EJF31" s="67" t="s">
        <v>3126</v>
      </c>
      <c r="EJG31" s="67" t="s">
        <v>3126</v>
      </c>
      <c r="EJH31" s="67" t="s">
        <v>3126</v>
      </c>
      <c r="EJI31" s="67" t="s">
        <v>3126</v>
      </c>
      <c r="EJJ31" s="67" t="s">
        <v>3126</v>
      </c>
      <c r="EJK31" s="67" t="s">
        <v>3126</v>
      </c>
      <c r="EJL31" s="67" t="s">
        <v>3126</v>
      </c>
      <c r="EJM31" s="67" t="s">
        <v>3126</v>
      </c>
      <c r="EJN31" s="67" t="s">
        <v>3126</v>
      </c>
      <c r="EJO31" s="67" t="s">
        <v>3126</v>
      </c>
      <c r="EJP31" s="67" t="s">
        <v>3126</v>
      </c>
      <c r="EJQ31" s="67" t="s">
        <v>3126</v>
      </c>
      <c r="EJR31" s="67" t="s">
        <v>3126</v>
      </c>
      <c r="EJS31" s="67" t="s">
        <v>3126</v>
      </c>
      <c r="EJT31" s="67" t="s">
        <v>3126</v>
      </c>
      <c r="EJU31" s="67" t="s">
        <v>3126</v>
      </c>
      <c r="EJV31" s="67" t="s">
        <v>3126</v>
      </c>
      <c r="EJW31" s="67" t="s">
        <v>3126</v>
      </c>
      <c r="EJX31" s="67" t="s">
        <v>3126</v>
      </c>
      <c r="EJY31" s="67" t="s">
        <v>3126</v>
      </c>
      <c r="EJZ31" s="67" t="s">
        <v>3126</v>
      </c>
      <c r="EKA31" s="67" t="s">
        <v>3126</v>
      </c>
      <c r="EKB31" s="67" t="s">
        <v>3126</v>
      </c>
      <c r="EKC31" s="67" t="s">
        <v>3126</v>
      </c>
      <c r="EKD31" s="67" t="s">
        <v>3126</v>
      </c>
      <c r="EKE31" s="67" t="s">
        <v>3126</v>
      </c>
      <c r="EKF31" s="67" t="s">
        <v>3126</v>
      </c>
      <c r="EKG31" s="67" t="s">
        <v>3126</v>
      </c>
      <c r="EKH31" s="67" t="s">
        <v>3126</v>
      </c>
      <c r="EKI31" s="67" t="s">
        <v>3126</v>
      </c>
      <c r="EKJ31" s="67" t="s">
        <v>3126</v>
      </c>
      <c r="EKK31" s="67" t="s">
        <v>3126</v>
      </c>
      <c r="EKL31" s="67" t="s">
        <v>3126</v>
      </c>
      <c r="EKM31" s="67" t="s">
        <v>3126</v>
      </c>
      <c r="EKN31" s="67" t="s">
        <v>3126</v>
      </c>
      <c r="EKO31" s="67" t="s">
        <v>3126</v>
      </c>
      <c r="EKP31" s="67" t="s">
        <v>3126</v>
      </c>
      <c r="EKQ31" s="67" t="s">
        <v>3126</v>
      </c>
      <c r="EKR31" s="67" t="s">
        <v>3126</v>
      </c>
      <c r="EKS31" s="67" t="s">
        <v>3126</v>
      </c>
      <c r="EKT31" s="67" t="s">
        <v>3126</v>
      </c>
      <c r="EKU31" s="67" t="s">
        <v>3126</v>
      </c>
      <c r="EKV31" s="67" t="s">
        <v>3126</v>
      </c>
      <c r="EKW31" s="67" t="s">
        <v>3126</v>
      </c>
      <c r="EKX31" s="67" t="s">
        <v>3126</v>
      </c>
      <c r="EKY31" s="67" t="s">
        <v>3126</v>
      </c>
      <c r="EKZ31" s="67" t="s">
        <v>3126</v>
      </c>
      <c r="ELA31" s="67" t="s">
        <v>3126</v>
      </c>
      <c r="ELB31" s="67" t="s">
        <v>3126</v>
      </c>
      <c r="ELC31" s="67" t="s">
        <v>3126</v>
      </c>
      <c r="ELD31" s="67" t="s">
        <v>3126</v>
      </c>
      <c r="ELE31" s="67" t="s">
        <v>3126</v>
      </c>
      <c r="ELF31" s="67" t="s">
        <v>3126</v>
      </c>
      <c r="ELG31" s="67" t="s">
        <v>3126</v>
      </c>
      <c r="ELH31" s="67" t="s">
        <v>3126</v>
      </c>
      <c r="ELI31" s="67" t="s">
        <v>3126</v>
      </c>
      <c r="ELJ31" s="67" t="s">
        <v>3126</v>
      </c>
      <c r="ELK31" s="67" t="s">
        <v>3126</v>
      </c>
      <c r="ELL31" s="67" t="s">
        <v>3126</v>
      </c>
      <c r="ELM31" s="67" t="s">
        <v>3126</v>
      </c>
      <c r="ELN31" s="67" t="s">
        <v>3126</v>
      </c>
      <c r="ELO31" s="67" t="s">
        <v>3126</v>
      </c>
      <c r="ELP31" s="67" t="s">
        <v>3126</v>
      </c>
      <c r="ELQ31" s="67" t="s">
        <v>3126</v>
      </c>
      <c r="ELR31" s="67" t="s">
        <v>3126</v>
      </c>
      <c r="ELS31" s="67" t="s">
        <v>3126</v>
      </c>
      <c r="ELT31" s="67" t="s">
        <v>3126</v>
      </c>
      <c r="ELU31" s="67" t="s">
        <v>3126</v>
      </c>
      <c r="ELV31" s="67" t="s">
        <v>3126</v>
      </c>
      <c r="ELW31" s="67" t="s">
        <v>3126</v>
      </c>
      <c r="ELX31" s="67" t="s">
        <v>3126</v>
      </c>
      <c r="ELY31" s="67" t="s">
        <v>3126</v>
      </c>
      <c r="ELZ31" s="67" t="s">
        <v>3126</v>
      </c>
      <c r="EMA31" s="67" t="s">
        <v>3126</v>
      </c>
      <c r="EMB31" s="67" t="s">
        <v>3126</v>
      </c>
      <c r="EMC31" s="67" t="s">
        <v>3126</v>
      </c>
      <c r="EMD31" s="67" t="s">
        <v>3126</v>
      </c>
      <c r="EME31" s="67" t="s">
        <v>3126</v>
      </c>
      <c r="EMF31" s="67" t="s">
        <v>3126</v>
      </c>
      <c r="EMG31" s="67" t="s">
        <v>3126</v>
      </c>
      <c r="EMH31" s="67" t="s">
        <v>3126</v>
      </c>
      <c r="EMI31" s="67" t="s">
        <v>3126</v>
      </c>
      <c r="EMJ31" s="67" t="s">
        <v>3126</v>
      </c>
      <c r="EMK31" s="67" t="s">
        <v>3126</v>
      </c>
      <c r="EML31" s="67" t="s">
        <v>3126</v>
      </c>
      <c r="EMM31" s="67" t="s">
        <v>3126</v>
      </c>
      <c r="EMN31" s="67" t="s">
        <v>3126</v>
      </c>
      <c r="EMO31" s="67" t="s">
        <v>3126</v>
      </c>
      <c r="EMP31" s="67" t="s">
        <v>3126</v>
      </c>
      <c r="EMQ31" s="67" t="s">
        <v>3126</v>
      </c>
      <c r="EMR31" s="67" t="s">
        <v>3126</v>
      </c>
      <c r="EMS31" s="67" t="s">
        <v>3126</v>
      </c>
      <c r="EMT31" s="67" t="s">
        <v>3126</v>
      </c>
      <c r="EMU31" s="67" t="s">
        <v>3126</v>
      </c>
      <c r="EMV31" s="67" t="s">
        <v>3126</v>
      </c>
      <c r="EMW31" s="67" t="s">
        <v>3126</v>
      </c>
      <c r="EMX31" s="67" t="s">
        <v>3126</v>
      </c>
      <c r="EMY31" s="67" t="s">
        <v>3126</v>
      </c>
      <c r="EMZ31" s="67" t="s">
        <v>3126</v>
      </c>
      <c r="ENA31" s="67" t="s">
        <v>3126</v>
      </c>
      <c r="ENB31" s="67" t="s">
        <v>3126</v>
      </c>
      <c r="ENC31" s="67" t="s">
        <v>3126</v>
      </c>
      <c r="END31" s="67" t="s">
        <v>3126</v>
      </c>
      <c r="ENE31" s="67" t="s">
        <v>3126</v>
      </c>
      <c r="ENF31" s="67" t="s">
        <v>3126</v>
      </c>
      <c r="ENG31" s="67" t="s">
        <v>3126</v>
      </c>
      <c r="ENH31" s="67" t="s">
        <v>3126</v>
      </c>
      <c r="ENI31" s="67" t="s">
        <v>3126</v>
      </c>
      <c r="ENJ31" s="67" t="s">
        <v>3126</v>
      </c>
      <c r="ENK31" s="67" t="s">
        <v>3126</v>
      </c>
      <c r="ENL31" s="67" t="s">
        <v>3126</v>
      </c>
      <c r="ENM31" s="67" t="s">
        <v>3126</v>
      </c>
      <c r="ENN31" s="67" t="s">
        <v>3126</v>
      </c>
      <c r="ENO31" s="67" t="s">
        <v>3126</v>
      </c>
      <c r="ENP31" s="67" t="s">
        <v>3126</v>
      </c>
      <c r="ENQ31" s="67" t="s">
        <v>3126</v>
      </c>
      <c r="ENR31" s="67" t="s">
        <v>3126</v>
      </c>
      <c r="ENS31" s="67" t="s">
        <v>3126</v>
      </c>
      <c r="ENT31" s="67" t="s">
        <v>3126</v>
      </c>
      <c r="ENU31" s="67" t="s">
        <v>3126</v>
      </c>
      <c r="ENV31" s="67" t="s">
        <v>3126</v>
      </c>
      <c r="ENW31" s="67" t="s">
        <v>3126</v>
      </c>
      <c r="ENX31" s="67" t="s">
        <v>3126</v>
      </c>
      <c r="ENY31" s="67" t="s">
        <v>3126</v>
      </c>
      <c r="ENZ31" s="67" t="s">
        <v>3126</v>
      </c>
      <c r="EOA31" s="67" t="s">
        <v>3126</v>
      </c>
      <c r="EOB31" s="67" t="s">
        <v>3126</v>
      </c>
      <c r="EOC31" s="67" t="s">
        <v>3126</v>
      </c>
      <c r="EOD31" s="67" t="s">
        <v>3126</v>
      </c>
      <c r="EOE31" s="67" t="s">
        <v>3126</v>
      </c>
      <c r="EOF31" s="67" t="s">
        <v>3126</v>
      </c>
      <c r="EOG31" s="67" t="s">
        <v>3126</v>
      </c>
      <c r="EOH31" s="67" t="s">
        <v>3126</v>
      </c>
      <c r="EOI31" s="67" t="s">
        <v>3126</v>
      </c>
      <c r="EOJ31" s="67" t="s">
        <v>3126</v>
      </c>
      <c r="EOK31" s="67" t="s">
        <v>3126</v>
      </c>
      <c r="EOL31" s="67" t="s">
        <v>3126</v>
      </c>
      <c r="EOM31" s="67" t="s">
        <v>3126</v>
      </c>
      <c r="EON31" s="67" t="s">
        <v>3126</v>
      </c>
      <c r="EOO31" s="67" t="s">
        <v>3126</v>
      </c>
      <c r="EOP31" s="67" t="s">
        <v>3126</v>
      </c>
      <c r="EOQ31" s="67" t="s">
        <v>3126</v>
      </c>
      <c r="EOR31" s="67" t="s">
        <v>3126</v>
      </c>
      <c r="EOS31" s="67" t="s">
        <v>3126</v>
      </c>
      <c r="EOT31" s="67" t="s">
        <v>3126</v>
      </c>
      <c r="EOU31" s="67" t="s">
        <v>3126</v>
      </c>
      <c r="EOV31" s="67" t="s">
        <v>3126</v>
      </c>
      <c r="EOW31" s="67" t="s">
        <v>3126</v>
      </c>
      <c r="EOX31" s="67" t="s">
        <v>3126</v>
      </c>
      <c r="EOY31" s="67" t="s">
        <v>3126</v>
      </c>
      <c r="EOZ31" s="67" t="s">
        <v>3126</v>
      </c>
      <c r="EPA31" s="67" t="s">
        <v>3126</v>
      </c>
      <c r="EPB31" s="67" t="s">
        <v>3126</v>
      </c>
      <c r="EPC31" s="67" t="s">
        <v>3126</v>
      </c>
      <c r="EPD31" s="67" t="s">
        <v>3126</v>
      </c>
      <c r="EPE31" s="67" t="s">
        <v>3126</v>
      </c>
      <c r="EPF31" s="67" t="s">
        <v>3126</v>
      </c>
      <c r="EPG31" s="67" t="s">
        <v>3126</v>
      </c>
      <c r="EPH31" s="67" t="s">
        <v>3126</v>
      </c>
      <c r="EPI31" s="67" t="s">
        <v>3126</v>
      </c>
      <c r="EPJ31" s="67" t="s">
        <v>3126</v>
      </c>
      <c r="EPK31" s="67" t="s">
        <v>3126</v>
      </c>
      <c r="EPL31" s="67" t="s">
        <v>3126</v>
      </c>
      <c r="EPM31" s="67" t="s">
        <v>3126</v>
      </c>
      <c r="EPN31" s="67" t="s">
        <v>3126</v>
      </c>
      <c r="EPO31" s="67" t="s">
        <v>3126</v>
      </c>
      <c r="EPP31" s="67" t="s">
        <v>3126</v>
      </c>
      <c r="EPQ31" s="67" t="s">
        <v>3126</v>
      </c>
      <c r="EPR31" s="67" t="s">
        <v>3126</v>
      </c>
      <c r="EPS31" s="67" t="s">
        <v>3126</v>
      </c>
      <c r="EPT31" s="67" t="s">
        <v>3126</v>
      </c>
      <c r="EPU31" s="67" t="s">
        <v>3126</v>
      </c>
      <c r="EPV31" s="67" t="s">
        <v>3126</v>
      </c>
      <c r="EPW31" s="67" t="s">
        <v>3126</v>
      </c>
      <c r="EPX31" s="67" t="s">
        <v>3126</v>
      </c>
      <c r="EPY31" s="67" t="s">
        <v>3126</v>
      </c>
      <c r="EPZ31" s="67" t="s">
        <v>3126</v>
      </c>
      <c r="EQA31" s="67" t="s">
        <v>3126</v>
      </c>
      <c r="EQB31" s="67" t="s">
        <v>3126</v>
      </c>
      <c r="EQC31" s="67" t="s">
        <v>3126</v>
      </c>
      <c r="EQD31" s="67" t="s">
        <v>3126</v>
      </c>
      <c r="EQE31" s="67" t="s">
        <v>3126</v>
      </c>
      <c r="EQF31" s="67" t="s">
        <v>3126</v>
      </c>
      <c r="EQG31" s="67" t="s">
        <v>3126</v>
      </c>
      <c r="EQH31" s="67" t="s">
        <v>3126</v>
      </c>
      <c r="EQI31" s="67" t="s">
        <v>3126</v>
      </c>
      <c r="EQJ31" s="67" t="s">
        <v>3126</v>
      </c>
      <c r="EQK31" s="67" t="s">
        <v>3126</v>
      </c>
      <c r="EQL31" s="67" t="s">
        <v>3126</v>
      </c>
      <c r="EQM31" s="67" t="s">
        <v>3126</v>
      </c>
      <c r="EQN31" s="67" t="s">
        <v>3126</v>
      </c>
      <c r="EQO31" s="67" t="s">
        <v>3126</v>
      </c>
      <c r="EQP31" s="67" t="s">
        <v>3126</v>
      </c>
      <c r="EQQ31" s="67" t="s">
        <v>3126</v>
      </c>
      <c r="EQR31" s="67" t="s">
        <v>3126</v>
      </c>
      <c r="EQS31" s="67" t="s">
        <v>3126</v>
      </c>
      <c r="EQT31" s="67" t="s">
        <v>3126</v>
      </c>
      <c r="EQU31" s="67" t="s">
        <v>3126</v>
      </c>
      <c r="EQV31" s="67" t="s">
        <v>3126</v>
      </c>
      <c r="EQW31" s="67" t="s">
        <v>3126</v>
      </c>
      <c r="EQX31" s="67" t="s">
        <v>3126</v>
      </c>
      <c r="EQY31" s="67" t="s">
        <v>3126</v>
      </c>
      <c r="EQZ31" s="67" t="s">
        <v>3126</v>
      </c>
      <c r="ERA31" s="67" t="s">
        <v>3126</v>
      </c>
      <c r="ERB31" s="67" t="s">
        <v>3126</v>
      </c>
      <c r="ERC31" s="67" t="s">
        <v>3126</v>
      </c>
      <c r="ERD31" s="67" t="s">
        <v>3126</v>
      </c>
      <c r="ERE31" s="67" t="s">
        <v>3126</v>
      </c>
      <c r="ERF31" s="67" t="s">
        <v>3126</v>
      </c>
      <c r="ERG31" s="67" t="s">
        <v>3126</v>
      </c>
      <c r="ERH31" s="67" t="s">
        <v>3126</v>
      </c>
      <c r="ERI31" s="67" t="s">
        <v>3126</v>
      </c>
      <c r="ERJ31" s="67" t="s">
        <v>3126</v>
      </c>
      <c r="ERK31" s="67" t="s">
        <v>3126</v>
      </c>
      <c r="ERL31" s="67" t="s">
        <v>3126</v>
      </c>
      <c r="ERM31" s="67" t="s">
        <v>3126</v>
      </c>
      <c r="ERN31" s="67" t="s">
        <v>3126</v>
      </c>
      <c r="ERO31" s="67" t="s">
        <v>3126</v>
      </c>
      <c r="ERP31" s="67" t="s">
        <v>3126</v>
      </c>
      <c r="ERQ31" s="67" t="s">
        <v>3126</v>
      </c>
      <c r="ERR31" s="67" t="s">
        <v>3126</v>
      </c>
      <c r="ERS31" s="67" t="s">
        <v>3126</v>
      </c>
      <c r="ERT31" s="67" t="s">
        <v>3126</v>
      </c>
      <c r="ERU31" s="67" t="s">
        <v>3126</v>
      </c>
      <c r="ERV31" s="67" t="s">
        <v>3126</v>
      </c>
      <c r="ERW31" s="67" t="s">
        <v>3126</v>
      </c>
      <c r="ERX31" s="67" t="s">
        <v>3126</v>
      </c>
      <c r="ERY31" s="67" t="s">
        <v>3126</v>
      </c>
      <c r="ERZ31" s="67" t="s">
        <v>3126</v>
      </c>
      <c r="ESA31" s="67" t="s">
        <v>3126</v>
      </c>
      <c r="ESB31" s="67" t="s">
        <v>3126</v>
      </c>
      <c r="ESC31" s="67" t="s">
        <v>3126</v>
      </c>
      <c r="ESD31" s="67" t="s">
        <v>3126</v>
      </c>
      <c r="ESE31" s="67" t="s">
        <v>3126</v>
      </c>
      <c r="ESF31" s="67" t="s">
        <v>3126</v>
      </c>
      <c r="ESG31" s="67" t="s">
        <v>3126</v>
      </c>
      <c r="ESH31" s="67" t="s">
        <v>3126</v>
      </c>
      <c r="ESI31" s="67" t="s">
        <v>3126</v>
      </c>
      <c r="ESJ31" s="67" t="s">
        <v>3126</v>
      </c>
      <c r="ESK31" s="67" t="s">
        <v>3126</v>
      </c>
      <c r="ESL31" s="67" t="s">
        <v>3126</v>
      </c>
      <c r="ESM31" s="67" t="s">
        <v>3126</v>
      </c>
      <c r="ESN31" s="67" t="s">
        <v>3126</v>
      </c>
      <c r="ESO31" s="67" t="s">
        <v>3126</v>
      </c>
      <c r="ESP31" s="67" t="s">
        <v>3126</v>
      </c>
      <c r="ESQ31" s="67" t="s">
        <v>3126</v>
      </c>
      <c r="ESR31" s="67" t="s">
        <v>3126</v>
      </c>
      <c r="ESS31" s="67" t="s">
        <v>3126</v>
      </c>
      <c r="EST31" s="67" t="s">
        <v>3126</v>
      </c>
      <c r="ESU31" s="67" t="s">
        <v>3126</v>
      </c>
      <c r="ESV31" s="67" t="s">
        <v>3126</v>
      </c>
      <c r="ESW31" s="67" t="s">
        <v>3126</v>
      </c>
      <c r="ESX31" s="67" t="s">
        <v>3126</v>
      </c>
      <c r="ESY31" s="67" t="s">
        <v>3126</v>
      </c>
      <c r="ESZ31" s="67" t="s">
        <v>3126</v>
      </c>
      <c r="ETA31" s="67" t="s">
        <v>3126</v>
      </c>
      <c r="ETB31" s="67" t="s">
        <v>3126</v>
      </c>
      <c r="ETC31" s="67" t="s">
        <v>3126</v>
      </c>
      <c r="ETD31" s="67" t="s">
        <v>3126</v>
      </c>
      <c r="ETE31" s="67" t="s">
        <v>3126</v>
      </c>
      <c r="ETF31" s="67" t="s">
        <v>3126</v>
      </c>
      <c r="ETG31" s="67" t="s">
        <v>3126</v>
      </c>
      <c r="ETH31" s="67" t="s">
        <v>3126</v>
      </c>
      <c r="ETI31" s="67" t="s">
        <v>3126</v>
      </c>
      <c r="ETJ31" s="67" t="s">
        <v>3126</v>
      </c>
      <c r="ETK31" s="67" t="s">
        <v>3126</v>
      </c>
      <c r="ETL31" s="67" t="s">
        <v>3126</v>
      </c>
      <c r="ETM31" s="67" t="s">
        <v>3126</v>
      </c>
      <c r="ETN31" s="67" t="s">
        <v>3126</v>
      </c>
      <c r="ETO31" s="67" t="s">
        <v>3126</v>
      </c>
      <c r="ETP31" s="67" t="s">
        <v>3126</v>
      </c>
      <c r="ETQ31" s="67" t="s">
        <v>3126</v>
      </c>
      <c r="ETR31" s="67" t="s">
        <v>3126</v>
      </c>
      <c r="ETS31" s="67" t="s">
        <v>3126</v>
      </c>
      <c r="ETT31" s="67" t="s">
        <v>3126</v>
      </c>
      <c r="ETU31" s="67" t="s">
        <v>3126</v>
      </c>
      <c r="ETV31" s="67" t="s">
        <v>3126</v>
      </c>
      <c r="ETW31" s="67" t="s">
        <v>3126</v>
      </c>
      <c r="ETX31" s="67" t="s">
        <v>3126</v>
      </c>
      <c r="ETY31" s="67" t="s">
        <v>3126</v>
      </c>
      <c r="ETZ31" s="67" t="s">
        <v>3126</v>
      </c>
      <c r="EUA31" s="67" t="s">
        <v>3126</v>
      </c>
      <c r="EUB31" s="67" t="s">
        <v>3126</v>
      </c>
      <c r="EUC31" s="67" t="s">
        <v>3126</v>
      </c>
      <c r="EUD31" s="67" t="s">
        <v>3126</v>
      </c>
      <c r="EUE31" s="67" t="s">
        <v>3126</v>
      </c>
      <c r="EUF31" s="67" t="s">
        <v>3126</v>
      </c>
      <c r="EUG31" s="67" t="s">
        <v>3126</v>
      </c>
      <c r="EUH31" s="67" t="s">
        <v>3126</v>
      </c>
      <c r="EUI31" s="67" t="s">
        <v>3126</v>
      </c>
      <c r="EUJ31" s="67" t="s">
        <v>3126</v>
      </c>
      <c r="EUK31" s="67" t="s">
        <v>3126</v>
      </c>
      <c r="EUL31" s="67" t="s">
        <v>3126</v>
      </c>
      <c r="EUM31" s="67" t="s">
        <v>3126</v>
      </c>
      <c r="EUN31" s="67" t="s">
        <v>3126</v>
      </c>
      <c r="EUO31" s="67" t="s">
        <v>3126</v>
      </c>
      <c r="EUP31" s="67" t="s">
        <v>3126</v>
      </c>
      <c r="EUQ31" s="67" t="s">
        <v>3126</v>
      </c>
      <c r="EUR31" s="67" t="s">
        <v>3126</v>
      </c>
      <c r="EUS31" s="67" t="s">
        <v>3126</v>
      </c>
      <c r="EUT31" s="67" t="s">
        <v>3126</v>
      </c>
      <c r="EUU31" s="67" t="s">
        <v>3126</v>
      </c>
      <c r="EUV31" s="67" t="s">
        <v>3126</v>
      </c>
      <c r="EUW31" s="67" t="s">
        <v>3126</v>
      </c>
      <c r="EUX31" s="67" t="s">
        <v>3126</v>
      </c>
      <c r="EUY31" s="67" t="s">
        <v>3126</v>
      </c>
      <c r="EUZ31" s="67" t="s">
        <v>3126</v>
      </c>
      <c r="EVA31" s="67" t="s">
        <v>3126</v>
      </c>
      <c r="EVB31" s="67" t="s">
        <v>3126</v>
      </c>
      <c r="EVC31" s="67" t="s">
        <v>3126</v>
      </c>
      <c r="EVD31" s="67" t="s">
        <v>3126</v>
      </c>
      <c r="EVE31" s="67" t="s">
        <v>3126</v>
      </c>
      <c r="EVF31" s="67" t="s">
        <v>3126</v>
      </c>
      <c r="EVG31" s="67" t="s">
        <v>3126</v>
      </c>
      <c r="EVH31" s="67" t="s">
        <v>3126</v>
      </c>
      <c r="EVI31" s="67" t="s">
        <v>3126</v>
      </c>
      <c r="EVJ31" s="67" t="s">
        <v>3126</v>
      </c>
      <c r="EVK31" s="67" t="s">
        <v>3126</v>
      </c>
      <c r="EVL31" s="67" t="s">
        <v>3126</v>
      </c>
      <c r="EVM31" s="67" t="s">
        <v>3126</v>
      </c>
      <c r="EVN31" s="67" t="s">
        <v>3126</v>
      </c>
      <c r="EVO31" s="67" t="s">
        <v>3126</v>
      </c>
      <c r="EVP31" s="67" t="s">
        <v>3126</v>
      </c>
      <c r="EVQ31" s="67" t="s">
        <v>3126</v>
      </c>
      <c r="EVR31" s="67" t="s">
        <v>3126</v>
      </c>
      <c r="EVS31" s="67" t="s">
        <v>3126</v>
      </c>
      <c r="EVT31" s="67" t="s">
        <v>3126</v>
      </c>
      <c r="EVU31" s="67" t="s">
        <v>3126</v>
      </c>
      <c r="EVV31" s="67" t="s">
        <v>3126</v>
      </c>
      <c r="EVW31" s="67" t="s">
        <v>3126</v>
      </c>
      <c r="EVX31" s="67" t="s">
        <v>3126</v>
      </c>
      <c r="EVY31" s="67" t="s">
        <v>3126</v>
      </c>
      <c r="EVZ31" s="67" t="s">
        <v>3126</v>
      </c>
      <c r="EWA31" s="67" t="s">
        <v>3126</v>
      </c>
      <c r="EWB31" s="67" t="s">
        <v>3126</v>
      </c>
      <c r="EWC31" s="67" t="s">
        <v>3126</v>
      </c>
      <c r="EWD31" s="67" t="s">
        <v>3126</v>
      </c>
      <c r="EWE31" s="67" t="s">
        <v>3126</v>
      </c>
      <c r="EWF31" s="67" t="s">
        <v>3126</v>
      </c>
      <c r="EWG31" s="67" t="s">
        <v>3126</v>
      </c>
      <c r="EWH31" s="67" t="s">
        <v>3126</v>
      </c>
      <c r="EWI31" s="67" t="s">
        <v>3126</v>
      </c>
      <c r="EWJ31" s="67" t="s">
        <v>3126</v>
      </c>
      <c r="EWK31" s="67" t="s">
        <v>3126</v>
      </c>
      <c r="EWL31" s="67" t="s">
        <v>3126</v>
      </c>
      <c r="EWM31" s="67" t="s">
        <v>3126</v>
      </c>
      <c r="EWN31" s="67" t="s">
        <v>3126</v>
      </c>
      <c r="EWO31" s="67" t="s">
        <v>3126</v>
      </c>
      <c r="EWP31" s="67" t="s">
        <v>3126</v>
      </c>
      <c r="EWQ31" s="67" t="s">
        <v>3126</v>
      </c>
      <c r="EWR31" s="67" t="s">
        <v>3126</v>
      </c>
      <c r="EWS31" s="67" t="s">
        <v>3126</v>
      </c>
      <c r="EWT31" s="67" t="s">
        <v>3126</v>
      </c>
      <c r="EWU31" s="67" t="s">
        <v>3126</v>
      </c>
      <c r="EWV31" s="67" t="s">
        <v>3126</v>
      </c>
      <c r="EWW31" s="67" t="s">
        <v>3126</v>
      </c>
      <c r="EWX31" s="67" t="s">
        <v>3126</v>
      </c>
      <c r="EWY31" s="67" t="s">
        <v>3126</v>
      </c>
      <c r="EWZ31" s="67" t="s">
        <v>3126</v>
      </c>
      <c r="EXA31" s="67" t="s">
        <v>3126</v>
      </c>
      <c r="EXB31" s="67" t="s">
        <v>3126</v>
      </c>
      <c r="EXC31" s="67" t="s">
        <v>3126</v>
      </c>
      <c r="EXD31" s="67" t="s">
        <v>3126</v>
      </c>
      <c r="EXE31" s="67" t="s">
        <v>3126</v>
      </c>
      <c r="EXF31" s="67" t="s">
        <v>3126</v>
      </c>
      <c r="EXG31" s="67" t="s">
        <v>3126</v>
      </c>
      <c r="EXH31" s="67" t="s">
        <v>3126</v>
      </c>
      <c r="EXI31" s="67" t="s">
        <v>3126</v>
      </c>
      <c r="EXJ31" s="67" t="s">
        <v>3126</v>
      </c>
      <c r="EXK31" s="67" t="s">
        <v>3126</v>
      </c>
      <c r="EXL31" s="67" t="s">
        <v>3126</v>
      </c>
      <c r="EXM31" s="67" t="s">
        <v>3126</v>
      </c>
      <c r="EXN31" s="67" t="s">
        <v>3126</v>
      </c>
      <c r="EXO31" s="67" t="s">
        <v>3126</v>
      </c>
      <c r="EXP31" s="67" t="s">
        <v>3126</v>
      </c>
      <c r="EXQ31" s="67" t="s">
        <v>3126</v>
      </c>
      <c r="EXR31" s="67" t="s">
        <v>3126</v>
      </c>
      <c r="EXS31" s="67" t="s">
        <v>3126</v>
      </c>
      <c r="EXT31" s="67" t="s">
        <v>3126</v>
      </c>
      <c r="EXU31" s="67" t="s">
        <v>3126</v>
      </c>
      <c r="EXV31" s="67" t="s">
        <v>3126</v>
      </c>
      <c r="EXW31" s="67" t="s">
        <v>3126</v>
      </c>
      <c r="EXX31" s="67" t="s">
        <v>3126</v>
      </c>
      <c r="EXY31" s="67" t="s">
        <v>3126</v>
      </c>
      <c r="EXZ31" s="67" t="s">
        <v>3126</v>
      </c>
      <c r="EYA31" s="67" t="s">
        <v>3126</v>
      </c>
      <c r="EYB31" s="67" t="s">
        <v>3126</v>
      </c>
      <c r="EYC31" s="67" t="s">
        <v>3126</v>
      </c>
      <c r="EYD31" s="67" t="s">
        <v>3126</v>
      </c>
      <c r="EYE31" s="67" t="s">
        <v>3126</v>
      </c>
      <c r="EYF31" s="67" t="s">
        <v>3126</v>
      </c>
      <c r="EYG31" s="67" t="s">
        <v>3126</v>
      </c>
      <c r="EYH31" s="67" t="s">
        <v>3126</v>
      </c>
      <c r="EYI31" s="67" t="s">
        <v>3126</v>
      </c>
      <c r="EYJ31" s="67" t="s">
        <v>3126</v>
      </c>
      <c r="EYK31" s="67" t="s">
        <v>3126</v>
      </c>
      <c r="EYL31" s="67" t="s">
        <v>3126</v>
      </c>
      <c r="EYM31" s="67" t="s">
        <v>3126</v>
      </c>
      <c r="EYN31" s="67" t="s">
        <v>3126</v>
      </c>
      <c r="EYO31" s="67" t="s">
        <v>3126</v>
      </c>
      <c r="EYP31" s="67" t="s">
        <v>3126</v>
      </c>
      <c r="EYQ31" s="67" t="s">
        <v>3126</v>
      </c>
      <c r="EYR31" s="67" t="s">
        <v>3126</v>
      </c>
      <c r="EYS31" s="67" t="s">
        <v>3126</v>
      </c>
      <c r="EYT31" s="67" t="s">
        <v>3126</v>
      </c>
      <c r="EYU31" s="67" t="s">
        <v>3126</v>
      </c>
      <c r="EYV31" s="67" t="s">
        <v>3126</v>
      </c>
      <c r="EYW31" s="67" t="s">
        <v>3126</v>
      </c>
      <c r="EYX31" s="67" t="s">
        <v>3126</v>
      </c>
      <c r="EYY31" s="67" t="s">
        <v>3126</v>
      </c>
      <c r="EYZ31" s="67" t="s">
        <v>3126</v>
      </c>
      <c r="EZA31" s="67" t="s">
        <v>3126</v>
      </c>
      <c r="EZB31" s="67" t="s">
        <v>3126</v>
      </c>
      <c r="EZC31" s="67" t="s">
        <v>3126</v>
      </c>
      <c r="EZD31" s="67" t="s">
        <v>3126</v>
      </c>
      <c r="EZE31" s="67" t="s">
        <v>3126</v>
      </c>
      <c r="EZF31" s="67" t="s">
        <v>3126</v>
      </c>
      <c r="EZG31" s="67" t="s">
        <v>3126</v>
      </c>
      <c r="EZH31" s="67" t="s">
        <v>3126</v>
      </c>
      <c r="EZI31" s="67" t="s">
        <v>3126</v>
      </c>
      <c r="EZJ31" s="67" t="s">
        <v>3126</v>
      </c>
      <c r="EZK31" s="67" t="s">
        <v>3126</v>
      </c>
      <c r="EZL31" s="67" t="s">
        <v>3126</v>
      </c>
      <c r="EZM31" s="67" t="s">
        <v>3126</v>
      </c>
      <c r="EZN31" s="67" t="s">
        <v>3126</v>
      </c>
      <c r="EZO31" s="67" t="s">
        <v>3126</v>
      </c>
      <c r="EZP31" s="67" t="s">
        <v>3126</v>
      </c>
      <c r="EZQ31" s="67" t="s">
        <v>3126</v>
      </c>
      <c r="EZR31" s="67" t="s">
        <v>3126</v>
      </c>
      <c r="EZS31" s="67" t="s">
        <v>3126</v>
      </c>
      <c r="EZT31" s="67" t="s">
        <v>3126</v>
      </c>
      <c r="EZU31" s="67" t="s">
        <v>3126</v>
      </c>
      <c r="EZV31" s="67" t="s">
        <v>3126</v>
      </c>
      <c r="EZW31" s="67" t="s">
        <v>3126</v>
      </c>
      <c r="EZX31" s="67" t="s">
        <v>3126</v>
      </c>
      <c r="EZY31" s="67" t="s">
        <v>3126</v>
      </c>
      <c r="EZZ31" s="67" t="s">
        <v>3126</v>
      </c>
      <c r="FAA31" s="67" t="s">
        <v>3126</v>
      </c>
      <c r="FAB31" s="67" t="s">
        <v>3126</v>
      </c>
      <c r="FAC31" s="67" t="s">
        <v>3126</v>
      </c>
      <c r="FAD31" s="67" t="s">
        <v>3126</v>
      </c>
      <c r="FAE31" s="67" t="s">
        <v>3126</v>
      </c>
      <c r="FAF31" s="67" t="s">
        <v>3126</v>
      </c>
      <c r="FAG31" s="67" t="s">
        <v>3126</v>
      </c>
      <c r="FAH31" s="67" t="s">
        <v>3126</v>
      </c>
      <c r="FAI31" s="67" t="s">
        <v>3126</v>
      </c>
      <c r="FAJ31" s="67" t="s">
        <v>3126</v>
      </c>
      <c r="FAK31" s="67" t="s">
        <v>3126</v>
      </c>
      <c r="FAL31" s="67" t="s">
        <v>3126</v>
      </c>
      <c r="FAM31" s="67" t="s">
        <v>3126</v>
      </c>
      <c r="FAN31" s="67" t="s">
        <v>3126</v>
      </c>
      <c r="FAO31" s="67" t="s">
        <v>3126</v>
      </c>
      <c r="FAP31" s="67" t="s">
        <v>3126</v>
      </c>
      <c r="FAQ31" s="67" t="s">
        <v>3126</v>
      </c>
      <c r="FAR31" s="67" t="s">
        <v>3126</v>
      </c>
      <c r="FAS31" s="67" t="s">
        <v>3126</v>
      </c>
      <c r="FAT31" s="67" t="s">
        <v>3126</v>
      </c>
      <c r="FAU31" s="67" t="s">
        <v>3126</v>
      </c>
      <c r="FAV31" s="67" t="s">
        <v>3126</v>
      </c>
      <c r="FAW31" s="67" t="s">
        <v>3126</v>
      </c>
      <c r="FAX31" s="67" t="s">
        <v>3126</v>
      </c>
      <c r="FAY31" s="67" t="s">
        <v>3126</v>
      </c>
      <c r="FAZ31" s="67" t="s">
        <v>3126</v>
      </c>
      <c r="FBA31" s="67" t="s">
        <v>3126</v>
      </c>
      <c r="FBB31" s="67" t="s">
        <v>3126</v>
      </c>
      <c r="FBC31" s="67" t="s">
        <v>3126</v>
      </c>
      <c r="FBD31" s="67" t="s">
        <v>3126</v>
      </c>
      <c r="FBE31" s="67" t="s">
        <v>3126</v>
      </c>
      <c r="FBF31" s="67" t="s">
        <v>3126</v>
      </c>
      <c r="FBG31" s="67" t="s">
        <v>3126</v>
      </c>
      <c r="FBH31" s="67" t="s">
        <v>3126</v>
      </c>
      <c r="FBI31" s="67" t="s">
        <v>3126</v>
      </c>
      <c r="FBJ31" s="67" t="s">
        <v>3126</v>
      </c>
      <c r="FBK31" s="67" t="s">
        <v>3126</v>
      </c>
      <c r="FBL31" s="67" t="s">
        <v>3126</v>
      </c>
      <c r="FBM31" s="67" t="s">
        <v>3126</v>
      </c>
      <c r="FBN31" s="67" t="s">
        <v>3126</v>
      </c>
      <c r="FBO31" s="67" t="s">
        <v>3126</v>
      </c>
      <c r="FBP31" s="67" t="s">
        <v>3126</v>
      </c>
      <c r="FBQ31" s="67" t="s">
        <v>3126</v>
      </c>
      <c r="FBR31" s="67" t="s">
        <v>3126</v>
      </c>
      <c r="FBS31" s="67" t="s">
        <v>3126</v>
      </c>
      <c r="FBT31" s="67" t="s">
        <v>3126</v>
      </c>
      <c r="FBU31" s="67" t="s">
        <v>3126</v>
      </c>
      <c r="FBV31" s="67" t="s">
        <v>3126</v>
      </c>
      <c r="FBW31" s="67" t="s">
        <v>3126</v>
      </c>
      <c r="FBX31" s="67" t="s">
        <v>3126</v>
      </c>
      <c r="FBY31" s="67" t="s">
        <v>3126</v>
      </c>
      <c r="FBZ31" s="67" t="s">
        <v>3126</v>
      </c>
      <c r="FCA31" s="67" t="s">
        <v>3126</v>
      </c>
      <c r="FCB31" s="67" t="s">
        <v>3126</v>
      </c>
      <c r="FCC31" s="67" t="s">
        <v>3126</v>
      </c>
      <c r="FCD31" s="67" t="s">
        <v>3126</v>
      </c>
      <c r="FCE31" s="67" t="s">
        <v>3126</v>
      </c>
      <c r="FCF31" s="67" t="s">
        <v>3126</v>
      </c>
      <c r="FCG31" s="67" t="s">
        <v>3126</v>
      </c>
      <c r="FCH31" s="67" t="s">
        <v>3126</v>
      </c>
      <c r="FCI31" s="67" t="s">
        <v>3126</v>
      </c>
      <c r="FCJ31" s="67" t="s">
        <v>3126</v>
      </c>
      <c r="FCK31" s="67" t="s">
        <v>3126</v>
      </c>
      <c r="FCL31" s="67" t="s">
        <v>3126</v>
      </c>
      <c r="FCM31" s="67" t="s">
        <v>3126</v>
      </c>
      <c r="FCN31" s="67" t="s">
        <v>3126</v>
      </c>
      <c r="FCO31" s="67" t="s">
        <v>3126</v>
      </c>
      <c r="FCP31" s="67" t="s">
        <v>3126</v>
      </c>
      <c r="FCQ31" s="67" t="s">
        <v>3126</v>
      </c>
      <c r="FCR31" s="67" t="s">
        <v>3126</v>
      </c>
      <c r="FCS31" s="67" t="s">
        <v>3126</v>
      </c>
      <c r="FCT31" s="67" t="s">
        <v>3126</v>
      </c>
      <c r="FCU31" s="67" t="s">
        <v>3126</v>
      </c>
      <c r="FCV31" s="67" t="s">
        <v>3126</v>
      </c>
      <c r="FCW31" s="67" t="s">
        <v>3126</v>
      </c>
      <c r="FCX31" s="67" t="s">
        <v>3126</v>
      </c>
      <c r="FCY31" s="67" t="s">
        <v>3126</v>
      </c>
      <c r="FCZ31" s="67" t="s">
        <v>3126</v>
      </c>
      <c r="FDA31" s="67" t="s">
        <v>3126</v>
      </c>
      <c r="FDB31" s="67" t="s">
        <v>3126</v>
      </c>
      <c r="FDC31" s="67" t="s">
        <v>3126</v>
      </c>
      <c r="FDD31" s="67" t="s">
        <v>3126</v>
      </c>
      <c r="FDE31" s="67" t="s">
        <v>3126</v>
      </c>
      <c r="FDF31" s="67" t="s">
        <v>3126</v>
      </c>
      <c r="FDG31" s="67" t="s">
        <v>3126</v>
      </c>
      <c r="FDH31" s="67" t="s">
        <v>3126</v>
      </c>
      <c r="FDI31" s="67" t="s">
        <v>3126</v>
      </c>
      <c r="FDJ31" s="67" t="s">
        <v>3126</v>
      </c>
      <c r="FDK31" s="67" t="s">
        <v>3126</v>
      </c>
      <c r="FDL31" s="67" t="s">
        <v>3126</v>
      </c>
      <c r="FDM31" s="67" t="s">
        <v>3126</v>
      </c>
      <c r="FDN31" s="67" t="s">
        <v>3126</v>
      </c>
      <c r="FDO31" s="67" t="s">
        <v>3126</v>
      </c>
      <c r="FDP31" s="67" t="s">
        <v>3126</v>
      </c>
      <c r="FDQ31" s="67" t="s">
        <v>3126</v>
      </c>
      <c r="FDR31" s="67" t="s">
        <v>3126</v>
      </c>
      <c r="FDS31" s="67" t="s">
        <v>3126</v>
      </c>
      <c r="FDT31" s="67" t="s">
        <v>3126</v>
      </c>
      <c r="FDU31" s="67" t="s">
        <v>3126</v>
      </c>
      <c r="FDV31" s="67" t="s">
        <v>3126</v>
      </c>
      <c r="FDW31" s="67" t="s">
        <v>3126</v>
      </c>
      <c r="FDX31" s="67" t="s">
        <v>3126</v>
      </c>
      <c r="FDY31" s="67" t="s">
        <v>3126</v>
      </c>
      <c r="FDZ31" s="67" t="s">
        <v>3126</v>
      </c>
      <c r="FEA31" s="67" t="s">
        <v>3126</v>
      </c>
      <c r="FEB31" s="67" t="s">
        <v>3126</v>
      </c>
      <c r="FEC31" s="67" t="s">
        <v>3126</v>
      </c>
      <c r="FED31" s="67" t="s">
        <v>3126</v>
      </c>
      <c r="FEE31" s="67" t="s">
        <v>3126</v>
      </c>
      <c r="FEF31" s="67" t="s">
        <v>3126</v>
      </c>
      <c r="FEG31" s="67" t="s">
        <v>3126</v>
      </c>
      <c r="FEH31" s="67" t="s">
        <v>3126</v>
      </c>
      <c r="FEI31" s="67" t="s">
        <v>3126</v>
      </c>
      <c r="FEJ31" s="67" t="s">
        <v>3126</v>
      </c>
      <c r="FEK31" s="67" t="s">
        <v>3126</v>
      </c>
      <c r="FEL31" s="67" t="s">
        <v>3126</v>
      </c>
      <c r="FEM31" s="67" t="s">
        <v>3126</v>
      </c>
      <c r="FEN31" s="67" t="s">
        <v>3126</v>
      </c>
      <c r="FEO31" s="67" t="s">
        <v>3126</v>
      </c>
      <c r="FEP31" s="67" t="s">
        <v>3126</v>
      </c>
      <c r="FEQ31" s="67" t="s">
        <v>3126</v>
      </c>
      <c r="FER31" s="67" t="s">
        <v>3126</v>
      </c>
      <c r="FES31" s="67" t="s">
        <v>3126</v>
      </c>
      <c r="FET31" s="67" t="s">
        <v>3126</v>
      </c>
      <c r="FEU31" s="67" t="s">
        <v>3126</v>
      </c>
      <c r="FEV31" s="67" t="s">
        <v>3126</v>
      </c>
      <c r="FEW31" s="67" t="s">
        <v>3126</v>
      </c>
      <c r="FEX31" s="67" t="s">
        <v>3126</v>
      </c>
      <c r="FEY31" s="67" t="s">
        <v>3126</v>
      </c>
      <c r="FEZ31" s="67" t="s">
        <v>3126</v>
      </c>
      <c r="FFA31" s="67" t="s">
        <v>3126</v>
      </c>
      <c r="FFB31" s="67" t="s">
        <v>3126</v>
      </c>
      <c r="FFC31" s="67" t="s">
        <v>3126</v>
      </c>
      <c r="FFD31" s="67" t="s">
        <v>3126</v>
      </c>
      <c r="FFE31" s="67" t="s">
        <v>3126</v>
      </c>
      <c r="FFF31" s="67" t="s">
        <v>3126</v>
      </c>
      <c r="FFG31" s="67" t="s">
        <v>3126</v>
      </c>
      <c r="FFH31" s="67" t="s">
        <v>3126</v>
      </c>
      <c r="FFI31" s="67" t="s">
        <v>3126</v>
      </c>
      <c r="FFJ31" s="67" t="s">
        <v>3126</v>
      </c>
      <c r="FFK31" s="67" t="s">
        <v>3126</v>
      </c>
      <c r="FFL31" s="67" t="s">
        <v>3126</v>
      </c>
      <c r="FFM31" s="67" t="s">
        <v>3126</v>
      </c>
      <c r="FFN31" s="67" t="s">
        <v>3126</v>
      </c>
      <c r="FFO31" s="67" t="s">
        <v>3126</v>
      </c>
      <c r="FFP31" s="67" t="s">
        <v>3126</v>
      </c>
      <c r="FFQ31" s="67" t="s">
        <v>3126</v>
      </c>
      <c r="FFR31" s="67" t="s">
        <v>3126</v>
      </c>
      <c r="FFS31" s="67" t="s">
        <v>3126</v>
      </c>
      <c r="FFT31" s="67" t="s">
        <v>3126</v>
      </c>
      <c r="FFU31" s="67" t="s">
        <v>3126</v>
      </c>
      <c r="FFV31" s="67" t="s">
        <v>3126</v>
      </c>
      <c r="FFW31" s="67" t="s">
        <v>3126</v>
      </c>
      <c r="FFX31" s="67" t="s">
        <v>3126</v>
      </c>
      <c r="FFY31" s="67" t="s">
        <v>3126</v>
      </c>
      <c r="FFZ31" s="67" t="s">
        <v>3126</v>
      </c>
      <c r="FGA31" s="67" t="s">
        <v>3126</v>
      </c>
      <c r="FGB31" s="67" t="s">
        <v>3126</v>
      </c>
      <c r="FGC31" s="67" t="s">
        <v>3126</v>
      </c>
      <c r="FGD31" s="67" t="s">
        <v>3126</v>
      </c>
      <c r="FGE31" s="67" t="s">
        <v>3126</v>
      </c>
      <c r="FGF31" s="67" t="s">
        <v>3126</v>
      </c>
      <c r="FGG31" s="67" t="s">
        <v>3126</v>
      </c>
      <c r="FGH31" s="67" t="s">
        <v>3126</v>
      </c>
      <c r="FGI31" s="67" t="s">
        <v>3126</v>
      </c>
      <c r="FGJ31" s="67" t="s">
        <v>3126</v>
      </c>
      <c r="FGK31" s="67" t="s">
        <v>3126</v>
      </c>
      <c r="FGL31" s="67" t="s">
        <v>3126</v>
      </c>
      <c r="FGM31" s="67" t="s">
        <v>3126</v>
      </c>
      <c r="FGN31" s="67" t="s">
        <v>3126</v>
      </c>
      <c r="FGO31" s="67" t="s">
        <v>3126</v>
      </c>
      <c r="FGP31" s="67" t="s">
        <v>3126</v>
      </c>
      <c r="FGQ31" s="67" t="s">
        <v>3126</v>
      </c>
      <c r="FGR31" s="67" t="s">
        <v>3126</v>
      </c>
      <c r="FGS31" s="67" t="s">
        <v>3126</v>
      </c>
      <c r="FGT31" s="67" t="s">
        <v>3126</v>
      </c>
      <c r="FGU31" s="67" t="s">
        <v>3126</v>
      </c>
      <c r="FGV31" s="67" t="s">
        <v>3126</v>
      </c>
      <c r="FGW31" s="67" t="s">
        <v>3126</v>
      </c>
      <c r="FGX31" s="67" t="s">
        <v>3126</v>
      </c>
      <c r="FGY31" s="67" t="s">
        <v>3126</v>
      </c>
      <c r="FGZ31" s="67" t="s">
        <v>3126</v>
      </c>
      <c r="FHA31" s="67" t="s">
        <v>3126</v>
      </c>
      <c r="FHB31" s="67" t="s">
        <v>3126</v>
      </c>
      <c r="FHC31" s="67" t="s">
        <v>3126</v>
      </c>
      <c r="FHD31" s="67" t="s">
        <v>3126</v>
      </c>
      <c r="FHE31" s="67" t="s">
        <v>3126</v>
      </c>
      <c r="FHF31" s="67" t="s">
        <v>3126</v>
      </c>
      <c r="FHG31" s="67" t="s">
        <v>3126</v>
      </c>
      <c r="FHH31" s="67" t="s">
        <v>3126</v>
      </c>
      <c r="FHI31" s="67" t="s">
        <v>3126</v>
      </c>
      <c r="FHJ31" s="67" t="s">
        <v>3126</v>
      </c>
      <c r="FHK31" s="67" t="s">
        <v>3126</v>
      </c>
      <c r="FHL31" s="67" t="s">
        <v>3126</v>
      </c>
      <c r="FHM31" s="67" t="s">
        <v>3126</v>
      </c>
      <c r="FHN31" s="67" t="s">
        <v>3126</v>
      </c>
      <c r="FHO31" s="67" t="s">
        <v>3126</v>
      </c>
      <c r="FHP31" s="67" t="s">
        <v>3126</v>
      </c>
      <c r="FHQ31" s="67" t="s">
        <v>3126</v>
      </c>
      <c r="FHR31" s="67" t="s">
        <v>3126</v>
      </c>
      <c r="FHS31" s="67" t="s">
        <v>3126</v>
      </c>
      <c r="FHT31" s="67" t="s">
        <v>3126</v>
      </c>
      <c r="FHU31" s="67" t="s">
        <v>3126</v>
      </c>
      <c r="FHV31" s="67" t="s">
        <v>3126</v>
      </c>
      <c r="FHW31" s="67" t="s">
        <v>3126</v>
      </c>
      <c r="FHX31" s="67" t="s">
        <v>3126</v>
      </c>
      <c r="FHY31" s="67" t="s">
        <v>3126</v>
      </c>
      <c r="FHZ31" s="67" t="s">
        <v>3126</v>
      </c>
      <c r="FIA31" s="67" t="s">
        <v>3126</v>
      </c>
      <c r="FIB31" s="67" t="s">
        <v>3126</v>
      </c>
      <c r="FIC31" s="67" t="s">
        <v>3126</v>
      </c>
      <c r="FID31" s="67" t="s">
        <v>3126</v>
      </c>
      <c r="FIE31" s="67" t="s">
        <v>3126</v>
      </c>
      <c r="FIF31" s="67" t="s">
        <v>3126</v>
      </c>
      <c r="FIG31" s="67" t="s">
        <v>3126</v>
      </c>
      <c r="FIH31" s="67" t="s">
        <v>3126</v>
      </c>
      <c r="FII31" s="67" t="s">
        <v>3126</v>
      </c>
      <c r="FIJ31" s="67" t="s">
        <v>3126</v>
      </c>
      <c r="FIK31" s="67" t="s">
        <v>3126</v>
      </c>
      <c r="FIL31" s="67" t="s">
        <v>3126</v>
      </c>
      <c r="FIM31" s="67" t="s">
        <v>3126</v>
      </c>
      <c r="FIN31" s="67" t="s">
        <v>3126</v>
      </c>
      <c r="FIO31" s="67" t="s">
        <v>3126</v>
      </c>
      <c r="FIP31" s="67" t="s">
        <v>3126</v>
      </c>
      <c r="FIQ31" s="67" t="s">
        <v>3126</v>
      </c>
      <c r="FIR31" s="67" t="s">
        <v>3126</v>
      </c>
      <c r="FIS31" s="67" t="s">
        <v>3126</v>
      </c>
      <c r="FIT31" s="67" t="s">
        <v>3126</v>
      </c>
      <c r="FIU31" s="67" t="s">
        <v>3126</v>
      </c>
      <c r="FIV31" s="67" t="s">
        <v>3126</v>
      </c>
      <c r="FIW31" s="67" t="s">
        <v>3126</v>
      </c>
      <c r="FIX31" s="67" t="s">
        <v>3126</v>
      </c>
      <c r="FIY31" s="67" t="s">
        <v>3126</v>
      </c>
      <c r="FIZ31" s="67" t="s">
        <v>3126</v>
      </c>
      <c r="FJA31" s="67" t="s">
        <v>3126</v>
      </c>
      <c r="FJB31" s="67" t="s">
        <v>3126</v>
      </c>
      <c r="FJC31" s="67" t="s">
        <v>3126</v>
      </c>
      <c r="FJD31" s="67" t="s">
        <v>3126</v>
      </c>
      <c r="FJE31" s="67" t="s">
        <v>3126</v>
      </c>
      <c r="FJF31" s="67" t="s">
        <v>3126</v>
      </c>
      <c r="FJG31" s="67" t="s">
        <v>3126</v>
      </c>
      <c r="FJH31" s="67" t="s">
        <v>3126</v>
      </c>
      <c r="FJI31" s="67" t="s">
        <v>3126</v>
      </c>
      <c r="FJJ31" s="67" t="s">
        <v>3126</v>
      </c>
      <c r="FJK31" s="67" t="s">
        <v>3126</v>
      </c>
      <c r="FJL31" s="67" t="s">
        <v>3126</v>
      </c>
      <c r="FJM31" s="67" t="s">
        <v>3126</v>
      </c>
      <c r="FJN31" s="67" t="s">
        <v>3126</v>
      </c>
      <c r="FJO31" s="67" t="s">
        <v>3126</v>
      </c>
      <c r="FJP31" s="67" t="s">
        <v>3126</v>
      </c>
      <c r="FJQ31" s="67" t="s">
        <v>3126</v>
      </c>
      <c r="FJR31" s="67" t="s">
        <v>3126</v>
      </c>
      <c r="FJS31" s="67" t="s">
        <v>3126</v>
      </c>
      <c r="FJT31" s="67" t="s">
        <v>3126</v>
      </c>
      <c r="FJU31" s="67" t="s">
        <v>3126</v>
      </c>
      <c r="FJV31" s="67" t="s">
        <v>3126</v>
      </c>
      <c r="FJW31" s="67" t="s">
        <v>3126</v>
      </c>
      <c r="FJX31" s="67" t="s">
        <v>3126</v>
      </c>
      <c r="FJY31" s="67" t="s">
        <v>3126</v>
      </c>
      <c r="FJZ31" s="67" t="s">
        <v>3126</v>
      </c>
      <c r="FKA31" s="67" t="s">
        <v>3126</v>
      </c>
      <c r="FKB31" s="67" t="s">
        <v>3126</v>
      </c>
      <c r="FKC31" s="67" t="s">
        <v>3126</v>
      </c>
      <c r="FKD31" s="67" t="s">
        <v>3126</v>
      </c>
      <c r="FKE31" s="67" t="s">
        <v>3126</v>
      </c>
      <c r="FKF31" s="67" t="s">
        <v>3126</v>
      </c>
      <c r="FKG31" s="67" t="s">
        <v>3126</v>
      </c>
      <c r="FKH31" s="67" t="s">
        <v>3126</v>
      </c>
      <c r="FKI31" s="67" t="s">
        <v>3126</v>
      </c>
      <c r="FKJ31" s="67" t="s">
        <v>3126</v>
      </c>
      <c r="FKK31" s="67" t="s">
        <v>3126</v>
      </c>
      <c r="FKL31" s="67" t="s">
        <v>3126</v>
      </c>
      <c r="FKM31" s="67" t="s">
        <v>3126</v>
      </c>
      <c r="FKN31" s="67" t="s">
        <v>3126</v>
      </c>
      <c r="FKO31" s="67" t="s">
        <v>3126</v>
      </c>
      <c r="FKP31" s="67" t="s">
        <v>3126</v>
      </c>
      <c r="FKQ31" s="67" t="s">
        <v>3126</v>
      </c>
      <c r="FKR31" s="67" t="s">
        <v>3126</v>
      </c>
      <c r="FKS31" s="67" t="s">
        <v>3126</v>
      </c>
      <c r="FKT31" s="67" t="s">
        <v>3126</v>
      </c>
      <c r="FKU31" s="67" t="s">
        <v>3126</v>
      </c>
      <c r="FKV31" s="67" t="s">
        <v>3126</v>
      </c>
      <c r="FKW31" s="67" t="s">
        <v>3126</v>
      </c>
      <c r="FKX31" s="67" t="s">
        <v>3126</v>
      </c>
      <c r="FKY31" s="67" t="s">
        <v>3126</v>
      </c>
      <c r="FKZ31" s="67" t="s">
        <v>3126</v>
      </c>
      <c r="FLA31" s="67" t="s">
        <v>3126</v>
      </c>
      <c r="FLB31" s="67" t="s">
        <v>3126</v>
      </c>
      <c r="FLC31" s="67" t="s">
        <v>3126</v>
      </c>
      <c r="FLD31" s="67" t="s">
        <v>3126</v>
      </c>
      <c r="FLE31" s="67" t="s">
        <v>3126</v>
      </c>
      <c r="FLF31" s="67" t="s">
        <v>3126</v>
      </c>
      <c r="FLG31" s="67" t="s">
        <v>3126</v>
      </c>
      <c r="FLH31" s="67" t="s">
        <v>3126</v>
      </c>
      <c r="FLI31" s="67" t="s">
        <v>3126</v>
      </c>
      <c r="FLJ31" s="67" t="s">
        <v>3126</v>
      </c>
      <c r="FLK31" s="67" t="s">
        <v>3126</v>
      </c>
      <c r="FLL31" s="67" t="s">
        <v>3126</v>
      </c>
      <c r="FLM31" s="67" t="s">
        <v>3126</v>
      </c>
      <c r="FLN31" s="67" t="s">
        <v>3126</v>
      </c>
      <c r="FLO31" s="67" t="s">
        <v>3126</v>
      </c>
      <c r="FLP31" s="67" t="s">
        <v>3126</v>
      </c>
      <c r="FLQ31" s="67" t="s">
        <v>3126</v>
      </c>
      <c r="FLR31" s="67" t="s">
        <v>3126</v>
      </c>
      <c r="FLS31" s="67" t="s">
        <v>3126</v>
      </c>
      <c r="FLT31" s="67" t="s">
        <v>3126</v>
      </c>
      <c r="FLU31" s="67" t="s">
        <v>3126</v>
      </c>
      <c r="FLV31" s="67" t="s">
        <v>3126</v>
      </c>
      <c r="FLW31" s="67" t="s">
        <v>3126</v>
      </c>
      <c r="FLX31" s="67" t="s">
        <v>3126</v>
      </c>
      <c r="FLY31" s="67" t="s">
        <v>3126</v>
      </c>
      <c r="FLZ31" s="67" t="s">
        <v>3126</v>
      </c>
      <c r="FMA31" s="67" t="s">
        <v>3126</v>
      </c>
      <c r="FMB31" s="67" t="s">
        <v>3126</v>
      </c>
      <c r="FMC31" s="67" t="s">
        <v>3126</v>
      </c>
      <c r="FMD31" s="67" t="s">
        <v>3126</v>
      </c>
      <c r="FME31" s="67" t="s">
        <v>3126</v>
      </c>
      <c r="FMF31" s="67" t="s">
        <v>3126</v>
      </c>
      <c r="FMG31" s="67" t="s">
        <v>3126</v>
      </c>
      <c r="FMH31" s="67" t="s">
        <v>3126</v>
      </c>
      <c r="FMI31" s="67" t="s">
        <v>3126</v>
      </c>
      <c r="FMJ31" s="67" t="s">
        <v>3126</v>
      </c>
      <c r="FMK31" s="67" t="s">
        <v>3126</v>
      </c>
      <c r="FML31" s="67" t="s">
        <v>3126</v>
      </c>
      <c r="FMM31" s="67" t="s">
        <v>3126</v>
      </c>
      <c r="FMN31" s="67" t="s">
        <v>3126</v>
      </c>
      <c r="FMO31" s="67" t="s">
        <v>3126</v>
      </c>
      <c r="FMP31" s="67" t="s">
        <v>3126</v>
      </c>
      <c r="FMQ31" s="67" t="s">
        <v>3126</v>
      </c>
      <c r="FMR31" s="67" t="s">
        <v>3126</v>
      </c>
      <c r="FMS31" s="67" t="s">
        <v>3126</v>
      </c>
      <c r="FMT31" s="67" t="s">
        <v>3126</v>
      </c>
      <c r="FMU31" s="67" t="s">
        <v>3126</v>
      </c>
      <c r="FMV31" s="67" t="s">
        <v>3126</v>
      </c>
      <c r="FMW31" s="67" t="s">
        <v>3126</v>
      </c>
      <c r="FMX31" s="67" t="s">
        <v>3126</v>
      </c>
      <c r="FMY31" s="67" t="s">
        <v>3126</v>
      </c>
      <c r="FMZ31" s="67" t="s">
        <v>3126</v>
      </c>
      <c r="FNA31" s="67" t="s">
        <v>3126</v>
      </c>
      <c r="FNB31" s="67" t="s">
        <v>3126</v>
      </c>
      <c r="FNC31" s="67" t="s">
        <v>3126</v>
      </c>
      <c r="FND31" s="67" t="s">
        <v>3126</v>
      </c>
      <c r="FNE31" s="67" t="s">
        <v>3126</v>
      </c>
      <c r="FNF31" s="67" t="s">
        <v>3126</v>
      </c>
      <c r="FNG31" s="67" t="s">
        <v>3126</v>
      </c>
      <c r="FNH31" s="67" t="s">
        <v>3126</v>
      </c>
      <c r="FNI31" s="67" t="s">
        <v>3126</v>
      </c>
      <c r="FNJ31" s="67" t="s">
        <v>3126</v>
      </c>
      <c r="FNK31" s="67" t="s">
        <v>3126</v>
      </c>
      <c r="FNL31" s="67" t="s">
        <v>3126</v>
      </c>
      <c r="FNM31" s="67" t="s">
        <v>3126</v>
      </c>
      <c r="FNN31" s="67" t="s">
        <v>3126</v>
      </c>
      <c r="FNO31" s="67" t="s">
        <v>3126</v>
      </c>
      <c r="FNP31" s="67" t="s">
        <v>3126</v>
      </c>
      <c r="FNQ31" s="67" t="s">
        <v>3126</v>
      </c>
      <c r="FNR31" s="67" t="s">
        <v>3126</v>
      </c>
      <c r="FNS31" s="67" t="s">
        <v>3126</v>
      </c>
      <c r="FNT31" s="67" t="s">
        <v>3126</v>
      </c>
      <c r="FNU31" s="67" t="s">
        <v>3126</v>
      </c>
      <c r="FNV31" s="67" t="s">
        <v>3126</v>
      </c>
      <c r="FNW31" s="67" t="s">
        <v>3126</v>
      </c>
      <c r="FNX31" s="67" t="s">
        <v>3126</v>
      </c>
      <c r="FNY31" s="67" t="s">
        <v>3126</v>
      </c>
      <c r="FNZ31" s="67" t="s">
        <v>3126</v>
      </c>
      <c r="FOA31" s="67" t="s">
        <v>3126</v>
      </c>
      <c r="FOB31" s="67" t="s">
        <v>3126</v>
      </c>
      <c r="FOC31" s="67" t="s">
        <v>3126</v>
      </c>
      <c r="FOD31" s="67" t="s">
        <v>3126</v>
      </c>
      <c r="FOE31" s="67" t="s">
        <v>3126</v>
      </c>
      <c r="FOF31" s="67" t="s">
        <v>3126</v>
      </c>
      <c r="FOG31" s="67" t="s">
        <v>3126</v>
      </c>
      <c r="FOH31" s="67" t="s">
        <v>3126</v>
      </c>
      <c r="FOI31" s="67" t="s">
        <v>3126</v>
      </c>
      <c r="FOJ31" s="67" t="s">
        <v>3126</v>
      </c>
      <c r="FOK31" s="67" t="s">
        <v>3126</v>
      </c>
      <c r="FOL31" s="67" t="s">
        <v>3126</v>
      </c>
      <c r="FOM31" s="67" t="s">
        <v>3126</v>
      </c>
      <c r="FON31" s="67" t="s">
        <v>3126</v>
      </c>
      <c r="FOO31" s="67" t="s">
        <v>3126</v>
      </c>
      <c r="FOP31" s="67" t="s">
        <v>3126</v>
      </c>
      <c r="FOQ31" s="67" t="s">
        <v>3126</v>
      </c>
      <c r="FOR31" s="67" t="s">
        <v>3126</v>
      </c>
      <c r="FOS31" s="67" t="s">
        <v>3126</v>
      </c>
      <c r="FOT31" s="67" t="s">
        <v>3126</v>
      </c>
      <c r="FOU31" s="67" t="s">
        <v>3126</v>
      </c>
      <c r="FOV31" s="67" t="s">
        <v>3126</v>
      </c>
      <c r="FOW31" s="67" t="s">
        <v>3126</v>
      </c>
      <c r="FOX31" s="67" t="s">
        <v>3126</v>
      </c>
      <c r="FOY31" s="67" t="s">
        <v>3126</v>
      </c>
      <c r="FOZ31" s="67" t="s">
        <v>3126</v>
      </c>
      <c r="FPA31" s="67" t="s">
        <v>3126</v>
      </c>
      <c r="FPB31" s="67" t="s">
        <v>3126</v>
      </c>
      <c r="FPC31" s="67" t="s">
        <v>3126</v>
      </c>
      <c r="FPD31" s="67" t="s">
        <v>3126</v>
      </c>
      <c r="FPE31" s="67" t="s">
        <v>3126</v>
      </c>
      <c r="FPF31" s="67" t="s">
        <v>3126</v>
      </c>
      <c r="FPG31" s="67" t="s">
        <v>3126</v>
      </c>
      <c r="FPH31" s="67" t="s">
        <v>3126</v>
      </c>
      <c r="FPI31" s="67" t="s">
        <v>3126</v>
      </c>
      <c r="FPJ31" s="67" t="s">
        <v>3126</v>
      </c>
      <c r="FPK31" s="67" t="s">
        <v>3126</v>
      </c>
      <c r="FPL31" s="67" t="s">
        <v>3126</v>
      </c>
      <c r="FPM31" s="67" t="s">
        <v>3126</v>
      </c>
      <c r="FPN31" s="67" t="s">
        <v>3126</v>
      </c>
      <c r="FPO31" s="67" t="s">
        <v>3126</v>
      </c>
      <c r="FPP31" s="67" t="s">
        <v>3126</v>
      </c>
      <c r="FPQ31" s="67" t="s">
        <v>3126</v>
      </c>
      <c r="FPR31" s="67" t="s">
        <v>3126</v>
      </c>
      <c r="FPS31" s="67" t="s">
        <v>3126</v>
      </c>
      <c r="FPT31" s="67" t="s">
        <v>3126</v>
      </c>
      <c r="FPU31" s="67" t="s">
        <v>3126</v>
      </c>
      <c r="FPV31" s="67" t="s">
        <v>3126</v>
      </c>
      <c r="FPW31" s="67" t="s">
        <v>3126</v>
      </c>
      <c r="FPX31" s="67" t="s">
        <v>3126</v>
      </c>
      <c r="FPY31" s="67" t="s">
        <v>3126</v>
      </c>
      <c r="FPZ31" s="67" t="s">
        <v>3126</v>
      </c>
      <c r="FQA31" s="67" t="s">
        <v>3126</v>
      </c>
      <c r="FQB31" s="67" t="s">
        <v>3126</v>
      </c>
      <c r="FQC31" s="67" t="s">
        <v>3126</v>
      </c>
      <c r="FQD31" s="67" t="s">
        <v>3126</v>
      </c>
      <c r="FQE31" s="67" t="s">
        <v>3126</v>
      </c>
      <c r="FQF31" s="67" t="s">
        <v>3126</v>
      </c>
      <c r="FQG31" s="67" t="s">
        <v>3126</v>
      </c>
      <c r="FQH31" s="67" t="s">
        <v>3126</v>
      </c>
      <c r="FQI31" s="67" t="s">
        <v>3126</v>
      </c>
      <c r="FQJ31" s="67" t="s">
        <v>3126</v>
      </c>
      <c r="FQK31" s="67" t="s">
        <v>3126</v>
      </c>
      <c r="FQL31" s="67" t="s">
        <v>3126</v>
      </c>
      <c r="FQM31" s="67" t="s">
        <v>3126</v>
      </c>
      <c r="FQN31" s="67" t="s">
        <v>3126</v>
      </c>
      <c r="FQO31" s="67" t="s">
        <v>3126</v>
      </c>
      <c r="FQP31" s="67" t="s">
        <v>3126</v>
      </c>
      <c r="FQQ31" s="67" t="s">
        <v>3126</v>
      </c>
      <c r="FQR31" s="67" t="s">
        <v>3126</v>
      </c>
      <c r="FQS31" s="67" t="s">
        <v>3126</v>
      </c>
      <c r="FQT31" s="67" t="s">
        <v>3126</v>
      </c>
      <c r="FQU31" s="67" t="s">
        <v>3126</v>
      </c>
      <c r="FQV31" s="67" t="s">
        <v>3126</v>
      </c>
      <c r="FQW31" s="67" t="s">
        <v>3126</v>
      </c>
      <c r="FQX31" s="67" t="s">
        <v>3126</v>
      </c>
      <c r="FQY31" s="67" t="s">
        <v>3126</v>
      </c>
      <c r="FQZ31" s="67" t="s">
        <v>3126</v>
      </c>
      <c r="FRA31" s="67" t="s">
        <v>3126</v>
      </c>
      <c r="FRB31" s="67" t="s">
        <v>3126</v>
      </c>
      <c r="FRC31" s="67" t="s">
        <v>3126</v>
      </c>
      <c r="FRD31" s="67" t="s">
        <v>3126</v>
      </c>
      <c r="FRE31" s="67" t="s">
        <v>3126</v>
      </c>
      <c r="FRF31" s="67" t="s">
        <v>3126</v>
      </c>
      <c r="FRG31" s="67" t="s">
        <v>3126</v>
      </c>
      <c r="FRH31" s="67" t="s">
        <v>3126</v>
      </c>
      <c r="FRI31" s="67" t="s">
        <v>3126</v>
      </c>
      <c r="FRJ31" s="67" t="s">
        <v>3126</v>
      </c>
      <c r="FRK31" s="67" t="s">
        <v>3126</v>
      </c>
      <c r="FRL31" s="67" t="s">
        <v>3126</v>
      </c>
      <c r="FRM31" s="67" t="s">
        <v>3126</v>
      </c>
      <c r="FRN31" s="67" t="s">
        <v>3126</v>
      </c>
      <c r="FRO31" s="67" t="s">
        <v>3126</v>
      </c>
      <c r="FRP31" s="67" t="s">
        <v>3126</v>
      </c>
      <c r="FRQ31" s="67" t="s">
        <v>3126</v>
      </c>
      <c r="FRR31" s="67" t="s">
        <v>3126</v>
      </c>
      <c r="FRS31" s="67" t="s">
        <v>3126</v>
      </c>
      <c r="FRT31" s="67" t="s">
        <v>3126</v>
      </c>
      <c r="FRU31" s="67" t="s">
        <v>3126</v>
      </c>
      <c r="FRV31" s="67" t="s">
        <v>3126</v>
      </c>
      <c r="FRW31" s="67" t="s">
        <v>3126</v>
      </c>
      <c r="FRX31" s="67" t="s">
        <v>3126</v>
      </c>
      <c r="FRY31" s="67" t="s">
        <v>3126</v>
      </c>
      <c r="FRZ31" s="67" t="s">
        <v>3126</v>
      </c>
      <c r="FSA31" s="67" t="s">
        <v>3126</v>
      </c>
      <c r="FSB31" s="67" t="s">
        <v>3126</v>
      </c>
      <c r="FSC31" s="67" t="s">
        <v>3126</v>
      </c>
      <c r="FSD31" s="67" t="s">
        <v>3126</v>
      </c>
      <c r="FSE31" s="67" t="s">
        <v>3126</v>
      </c>
      <c r="FSF31" s="67" t="s">
        <v>3126</v>
      </c>
      <c r="FSG31" s="67" t="s">
        <v>3126</v>
      </c>
      <c r="FSH31" s="67" t="s">
        <v>3126</v>
      </c>
      <c r="FSI31" s="67" t="s">
        <v>3126</v>
      </c>
      <c r="FSJ31" s="67" t="s">
        <v>3126</v>
      </c>
      <c r="FSK31" s="67" t="s">
        <v>3126</v>
      </c>
      <c r="FSL31" s="67" t="s">
        <v>3126</v>
      </c>
      <c r="FSM31" s="67" t="s">
        <v>3126</v>
      </c>
      <c r="FSN31" s="67" t="s">
        <v>3126</v>
      </c>
      <c r="FSO31" s="67" t="s">
        <v>3126</v>
      </c>
      <c r="FSP31" s="67" t="s">
        <v>3126</v>
      </c>
      <c r="FSQ31" s="67" t="s">
        <v>3126</v>
      </c>
      <c r="FSR31" s="67" t="s">
        <v>3126</v>
      </c>
      <c r="FSS31" s="67" t="s">
        <v>3126</v>
      </c>
      <c r="FST31" s="67" t="s">
        <v>3126</v>
      </c>
      <c r="FSU31" s="67" t="s">
        <v>3126</v>
      </c>
      <c r="FSV31" s="67" t="s">
        <v>3126</v>
      </c>
      <c r="FSW31" s="67" t="s">
        <v>3126</v>
      </c>
      <c r="FSX31" s="67" t="s">
        <v>3126</v>
      </c>
      <c r="FSY31" s="67" t="s">
        <v>3126</v>
      </c>
      <c r="FSZ31" s="67" t="s">
        <v>3126</v>
      </c>
      <c r="FTA31" s="67" t="s">
        <v>3126</v>
      </c>
      <c r="FTB31" s="67" t="s">
        <v>3126</v>
      </c>
      <c r="FTC31" s="67" t="s">
        <v>3126</v>
      </c>
      <c r="FTD31" s="67" t="s">
        <v>3126</v>
      </c>
      <c r="FTE31" s="67" t="s">
        <v>3126</v>
      </c>
      <c r="FTF31" s="67" t="s">
        <v>3126</v>
      </c>
      <c r="FTG31" s="67" t="s">
        <v>3126</v>
      </c>
      <c r="FTH31" s="67" t="s">
        <v>3126</v>
      </c>
      <c r="FTI31" s="67" t="s">
        <v>3126</v>
      </c>
      <c r="FTJ31" s="67" t="s">
        <v>3126</v>
      </c>
      <c r="FTK31" s="67" t="s">
        <v>3126</v>
      </c>
      <c r="FTL31" s="67" t="s">
        <v>3126</v>
      </c>
      <c r="FTM31" s="67" t="s">
        <v>3126</v>
      </c>
      <c r="FTN31" s="67" t="s">
        <v>3126</v>
      </c>
      <c r="FTO31" s="67" t="s">
        <v>3126</v>
      </c>
      <c r="FTP31" s="67" t="s">
        <v>3126</v>
      </c>
      <c r="FTQ31" s="67" t="s">
        <v>3126</v>
      </c>
      <c r="FTR31" s="67" t="s">
        <v>3126</v>
      </c>
      <c r="FTS31" s="67" t="s">
        <v>3126</v>
      </c>
      <c r="FTT31" s="67" t="s">
        <v>3126</v>
      </c>
      <c r="FTU31" s="67" t="s">
        <v>3126</v>
      </c>
      <c r="FTV31" s="67" t="s">
        <v>3126</v>
      </c>
      <c r="FTW31" s="67" t="s">
        <v>3126</v>
      </c>
      <c r="FTX31" s="67" t="s">
        <v>3126</v>
      </c>
      <c r="FTY31" s="67" t="s">
        <v>3126</v>
      </c>
      <c r="FTZ31" s="67" t="s">
        <v>3126</v>
      </c>
      <c r="FUA31" s="67" t="s">
        <v>3126</v>
      </c>
      <c r="FUB31" s="67" t="s">
        <v>3126</v>
      </c>
      <c r="FUC31" s="67" t="s">
        <v>3126</v>
      </c>
      <c r="FUD31" s="67" t="s">
        <v>3126</v>
      </c>
      <c r="FUE31" s="67" t="s">
        <v>3126</v>
      </c>
      <c r="FUF31" s="67" t="s">
        <v>3126</v>
      </c>
      <c r="FUG31" s="67" t="s">
        <v>3126</v>
      </c>
      <c r="FUH31" s="67" t="s">
        <v>3126</v>
      </c>
      <c r="FUI31" s="67" t="s">
        <v>3126</v>
      </c>
      <c r="FUJ31" s="67" t="s">
        <v>3126</v>
      </c>
      <c r="FUK31" s="67" t="s">
        <v>3126</v>
      </c>
      <c r="FUL31" s="67" t="s">
        <v>3126</v>
      </c>
      <c r="FUM31" s="67" t="s">
        <v>3126</v>
      </c>
      <c r="FUN31" s="67" t="s">
        <v>3126</v>
      </c>
      <c r="FUO31" s="67" t="s">
        <v>3126</v>
      </c>
      <c r="FUP31" s="67" t="s">
        <v>3126</v>
      </c>
      <c r="FUQ31" s="67" t="s">
        <v>3126</v>
      </c>
      <c r="FUR31" s="67" t="s">
        <v>3126</v>
      </c>
      <c r="FUS31" s="67" t="s">
        <v>3126</v>
      </c>
      <c r="FUT31" s="67" t="s">
        <v>3126</v>
      </c>
      <c r="FUU31" s="67" t="s">
        <v>3126</v>
      </c>
      <c r="FUV31" s="67" t="s">
        <v>3126</v>
      </c>
      <c r="FUW31" s="67" t="s">
        <v>3126</v>
      </c>
      <c r="FUX31" s="67" t="s">
        <v>3126</v>
      </c>
      <c r="FUY31" s="67" t="s">
        <v>3126</v>
      </c>
      <c r="FUZ31" s="67" t="s">
        <v>3126</v>
      </c>
      <c r="FVA31" s="67" t="s">
        <v>3126</v>
      </c>
      <c r="FVB31" s="67" t="s">
        <v>3126</v>
      </c>
      <c r="FVC31" s="67" t="s">
        <v>3126</v>
      </c>
      <c r="FVD31" s="67" t="s">
        <v>3126</v>
      </c>
      <c r="FVE31" s="67" t="s">
        <v>3126</v>
      </c>
      <c r="FVF31" s="67" t="s">
        <v>3126</v>
      </c>
      <c r="FVG31" s="67" t="s">
        <v>3126</v>
      </c>
      <c r="FVH31" s="67" t="s">
        <v>3126</v>
      </c>
      <c r="FVI31" s="67" t="s">
        <v>3126</v>
      </c>
      <c r="FVJ31" s="67" t="s">
        <v>3126</v>
      </c>
      <c r="FVK31" s="67" t="s">
        <v>3126</v>
      </c>
      <c r="FVL31" s="67" t="s">
        <v>3126</v>
      </c>
      <c r="FVM31" s="67" t="s">
        <v>3126</v>
      </c>
      <c r="FVN31" s="67" t="s">
        <v>3126</v>
      </c>
      <c r="FVO31" s="67" t="s">
        <v>3126</v>
      </c>
      <c r="FVP31" s="67" t="s">
        <v>3126</v>
      </c>
      <c r="FVQ31" s="67" t="s">
        <v>3126</v>
      </c>
      <c r="FVR31" s="67" t="s">
        <v>3126</v>
      </c>
      <c r="FVS31" s="67" t="s">
        <v>3126</v>
      </c>
      <c r="FVT31" s="67" t="s">
        <v>3126</v>
      </c>
      <c r="FVU31" s="67" t="s">
        <v>3126</v>
      </c>
      <c r="FVV31" s="67" t="s">
        <v>3126</v>
      </c>
      <c r="FVW31" s="67" t="s">
        <v>3126</v>
      </c>
      <c r="FVX31" s="67" t="s">
        <v>3126</v>
      </c>
      <c r="FVY31" s="67" t="s">
        <v>3126</v>
      </c>
      <c r="FVZ31" s="67" t="s">
        <v>3126</v>
      </c>
      <c r="FWA31" s="67" t="s">
        <v>3126</v>
      </c>
      <c r="FWB31" s="67" t="s">
        <v>3126</v>
      </c>
      <c r="FWC31" s="67" t="s">
        <v>3126</v>
      </c>
      <c r="FWD31" s="67" t="s">
        <v>3126</v>
      </c>
      <c r="FWE31" s="67" t="s">
        <v>3126</v>
      </c>
      <c r="FWF31" s="67" t="s">
        <v>3126</v>
      </c>
      <c r="FWG31" s="67" t="s">
        <v>3126</v>
      </c>
      <c r="FWH31" s="67" t="s">
        <v>3126</v>
      </c>
      <c r="FWI31" s="67" t="s">
        <v>3126</v>
      </c>
      <c r="FWJ31" s="67" t="s">
        <v>3126</v>
      </c>
      <c r="FWK31" s="67" t="s">
        <v>3126</v>
      </c>
      <c r="FWL31" s="67" t="s">
        <v>3126</v>
      </c>
      <c r="FWM31" s="67" t="s">
        <v>3126</v>
      </c>
      <c r="FWN31" s="67" t="s">
        <v>3126</v>
      </c>
      <c r="FWO31" s="67" t="s">
        <v>3126</v>
      </c>
      <c r="FWP31" s="67" t="s">
        <v>3126</v>
      </c>
      <c r="FWQ31" s="67" t="s">
        <v>3126</v>
      </c>
      <c r="FWR31" s="67" t="s">
        <v>3126</v>
      </c>
      <c r="FWS31" s="67" t="s">
        <v>3126</v>
      </c>
      <c r="FWT31" s="67" t="s">
        <v>3126</v>
      </c>
      <c r="FWU31" s="67" t="s">
        <v>3126</v>
      </c>
      <c r="FWV31" s="67" t="s">
        <v>3126</v>
      </c>
      <c r="FWW31" s="67" t="s">
        <v>3126</v>
      </c>
      <c r="FWX31" s="67" t="s">
        <v>3126</v>
      </c>
      <c r="FWY31" s="67" t="s">
        <v>3126</v>
      </c>
      <c r="FWZ31" s="67" t="s">
        <v>3126</v>
      </c>
      <c r="FXA31" s="67" t="s">
        <v>3126</v>
      </c>
      <c r="FXB31" s="67" t="s">
        <v>3126</v>
      </c>
      <c r="FXC31" s="67" t="s">
        <v>3126</v>
      </c>
      <c r="FXD31" s="67" t="s">
        <v>3126</v>
      </c>
      <c r="FXE31" s="67" t="s">
        <v>3126</v>
      </c>
      <c r="FXF31" s="67" t="s">
        <v>3126</v>
      </c>
      <c r="FXG31" s="67" t="s">
        <v>3126</v>
      </c>
      <c r="FXH31" s="67" t="s">
        <v>3126</v>
      </c>
      <c r="FXI31" s="67" t="s">
        <v>3126</v>
      </c>
      <c r="FXJ31" s="67" t="s">
        <v>3126</v>
      </c>
      <c r="FXK31" s="67" t="s">
        <v>3126</v>
      </c>
      <c r="FXL31" s="67" t="s">
        <v>3126</v>
      </c>
      <c r="FXM31" s="67" t="s">
        <v>3126</v>
      </c>
      <c r="FXN31" s="67" t="s">
        <v>3126</v>
      </c>
      <c r="FXO31" s="67" t="s">
        <v>3126</v>
      </c>
      <c r="FXP31" s="67" t="s">
        <v>3126</v>
      </c>
      <c r="FXQ31" s="67" t="s">
        <v>3126</v>
      </c>
      <c r="FXR31" s="67" t="s">
        <v>3126</v>
      </c>
      <c r="FXS31" s="67" t="s">
        <v>3126</v>
      </c>
      <c r="FXT31" s="67" t="s">
        <v>3126</v>
      </c>
      <c r="FXU31" s="67" t="s">
        <v>3126</v>
      </c>
      <c r="FXV31" s="67" t="s">
        <v>3126</v>
      </c>
      <c r="FXW31" s="67" t="s">
        <v>3126</v>
      </c>
      <c r="FXX31" s="67" t="s">
        <v>3126</v>
      </c>
      <c r="FXY31" s="67" t="s">
        <v>3126</v>
      </c>
      <c r="FXZ31" s="67" t="s">
        <v>3126</v>
      </c>
      <c r="FYA31" s="67" t="s">
        <v>3126</v>
      </c>
      <c r="FYB31" s="67" t="s">
        <v>3126</v>
      </c>
      <c r="FYC31" s="67" t="s">
        <v>3126</v>
      </c>
      <c r="FYD31" s="67" t="s">
        <v>3126</v>
      </c>
      <c r="FYE31" s="67" t="s">
        <v>3126</v>
      </c>
      <c r="FYF31" s="67" t="s">
        <v>3126</v>
      </c>
      <c r="FYG31" s="67" t="s">
        <v>3126</v>
      </c>
      <c r="FYH31" s="67" t="s">
        <v>3126</v>
      </c>
      <c r="FYI31" s="67" t="s">
        <v>3126</v>
      </c>
      <c r="FYJ31" s="67" t="s">
        <v>3126</v>
      </c>
      <c r="FYK31" s="67" t="s">
        <v>3126</v>
      </c>
      <c r="FYL31" s="67" t="s">
        <v>3126</v>
      </c>
      <c r="FYM31" s="67" t="s">
        <v>3126</v>
      </c>
      <c r="FYN31" s="67" t="s">
        <v>3126</v>
      </c>
      <c r="FYO31" s="67" t="s">
        <v>3126</v>
      </c>
      <c r="FYP31" s="67" t="s">
        <v>3126</v>
      </c>
      <c r="FYQ31" s="67" t="s">
        <v>3126</v>
      </c>
      <c r="FYR31" s="67" t="s">
        <v>3126</v>
      </c>
      <c r="FYS31" s="67" t="s">
        <v>3126</v>
      </c>
      <c r="FYT31" s="67" t="s">
        <v>3126</v>
      </c>
      <c r="FYU31" s="67" t="s">
        <v>3126</v>
      </c>
      <c r="FYV31" s="67" t="s">
        <v>3126</v>
      </c>
      <c r="FYW31" s="67" t="s">
        <v>3126</v>
      </c>
      <c r="FYX31" s="67" t="s">
        <v>3126</v>
      </c>
      <c r="FYY31" s="67" t="s">
        <v>3126</v>
      </c>
      <c r="FYZ31" s="67" t="s">
        <v>3126</v>
      </c>
      <c r="FZA31" s="67" t="s">
        <v>3126</v>
      </c>
      <c r="FZB31" s="67" t="s">
        <v>3126</v>
      </c>
      <c r="FZC31" s="67" t="s">
        <v>3126</v>
      </c>
      <c r="FZD31" s="67" t="s">
        <v>3126</v>
      </c>
      <c r="FZE31" s="67" t="s">
        <v>3126</v>
      </c>
      <c r="FZF31" s="67" t="s">
        <v>3126</v>
      </c>
      <c r="FZG31" s="67" t="s">
        <v>3126</v>
      </c>
      <c r="FZH31" s="67" t="s">
        <v>3126</v>
      </c>
      <c r="FZI31" s="67" t="s">
        <v>3126</v>
      </c>
      <c r="FZJ31" s="67" t="s">
        <v>3126</v>
      </c>
      <c r="FZK31" s="67" t="s">
        <v>3126</v>
      </c>
      <c r="FZL31" s="67" t="s">
        <v>3126</v>
      </c>
      <c r="FZM31" s="67" t="s">
        <v>3126</v>
      </c>
      <c r="FZN31" s="67" t="s">
        <v>3126</v>
      </c>
      <c r="FZO31" s="67" t="s">
        <v>3126</v>
      </c>
      <c r="FZP31" s="67" t="s">
        <v>3126</v>
      </c>
      <c r="FZQ31" s="67" t="s">
        <v>3126</v>
      </c>
      <c r="FZR31" s="67" t="s">
        <v>3126</v>
      </c>
      <c r="FZS31" s="67" t="s">
        <v>3126</v>
      </c>
      <c r="FZT31" s="67" t="s">
        <v>3126</v>
      </c>
      <c r="FZU31" s="67" t="s">
        <v>3126</v>
      </c>
      <c r="FZV31" s="67" t="s">
        <v>3126</v>
      </c>
      <c r="FZW31" s="67" t="s">
        <v>3126</v>
      </c>
      <c r="FZX31" s="67" t="s">
        <v>3126</v>
      </c>
      <c r="FZY31" s="67" t="s">
        <v>3126</v>
      </c>
      <c r="FZZ31" s="67" t="s">
        <v>3126</v>
      </c>
      <c r="GAA31" s="67" t="s">
        <v>3126</v>
      </c>
      <c r="GAB31" s="67" t="s">
        <v>3126</v>
      </c>
      <c r="GAC31" s="67" t="s">
        <v>3126</v>
      </c>
      <c r="GAD31" s="67" t="s">
        <v>3126</v>
      </c>
      <c r="GAE31" s="67" t="s">
        <v>3126</v>
      </c>
      <c r="GAF31" s="67" t="s">
        <v>3126</v>
      </c>
      <c r="GAG31" s="67" t="s">
        <v>3126</v>
      </c>
      <c r="GAH31" s="67" t="s">
        <v>3126</v>
      </c>
      <c r="GAI31" s="67" t="s">
        <v>3126</v>
      </c>
      <c r="GAJ31" s="67" t="s">
        <v>3126</v>
      </c>
      <c r="GAK31" s="67" t="s">
        <v>3126</v>
      </c>
      <c r="GAL31" s="67" t="s">
        <v>3126</v>
      </c>
      <c r="GAM31" s="67" t="s">
        <v>3126</v>
      </c>
      <c r="GAN31" s="67" t="s">
        <v>3126</v>
      </c>
      <c r="GAO31" s="67" t="s">
        <v>3126</v>
      </c>
      <c r="GAP31" s="67" t="s">
        <v>3126</v>
      </c>
      <c r="GAQ31" s="67" t="s">
        <v>3126</v>
      </c>
      <c r="GAR31" s="67" t="s">
        <v>3126</v>
      </c>
      <c r="GAS31" s="67" t="s">
        <v>3126</v>
      </c>
      <c r="GAT31" s="67" t="s">
        <v>3126</v>
      </c>
      <c r="GAU31" s="67" t="s">
        <v>3126</v>
      </c>
      <c r="GAV31" s="67" t="s">
        <v>3126</v>
      </c>
      <c r="GAW31" s="67" t="s">
        <v>3126</v>
      </c>
      <c r="GAX31" s="67" t="s">
        <v>3126</v>
      </c>
      <c r="GAY31" s="67" t="s">
        <v>3126</v>
      </c>
      <c r="GAZ31" s="67" t="s">
        <v>3126</v>
      </c>
      <c r="GBA31" s="67" t="s">
        <v>3126</v>
      </c>
      <c r="GBB31" s="67" t="s">
        <v>3126</v>
      </c>
      <c r="GBC31" s="67" t="s">
        <v>3126</v>
      </c>
      <c r="GBD31" s="67" t="s">
        <v>3126</v>
      </c>
      <c r="GBE31" s="67" t="s">
        <v>3126</v>
      </c>
      <c r="GBF31" s="67" t="s">
        <v>3126</v>
      </c>
      <c r="GBG31" s="67" t="s">
        <v>3126</v>
      </c>
      <c r="GBH31" s="67" t="s">
        <v>3126</v>
      </c>
      <c r="GBI31" s="67" t="s">
        <v>3126</v>
      </c>
      <c r="GBJ31" s="67" t="s">
        <v>3126</v>
      </c>
      <c r="GBK31" s="67" t="s">
        <v>3126</v>
      </c>
      <c r="GBL31" s="67" t="s">
        <v>3126</v>
      </c>
      <c r="GBM31" s="67" t="s">
        <v>3126</v>
      </c>
      <c r="GBN31" s="67" t="s">
        <v>3126</v>
      </c>
      <c r="GBO31" s="67" t="s">
        <v>3126</v>
      </c>
      <c r="GBP31" s="67" t="s">
        <v>3126</v>
      </c>
      <c r="GBQ31" s="67" t="s">
        <v>3126</v>
      </c>
      <c r="GBR31" s="67" t="s">
        <v>3126</v>
      </c>
      <c r="GBS31" s="67" t="s">
        <v>3126</v>
      </c>
      <c r="GBT31" s="67" t="s">
        <v>3126</v>
      </c>
      <c r="GBU31" s="67" t="s">
        <v>3126</v>
      </c>
      <c r="GBV31" s="67" t="s">
        <v>3126</v>
      </c>
      <c r="GBW31" s="67" t="s">
        <v>3126</v>
      </c>
      <c r="GBX31" s="67" t="s">
        <v>3126</v>
      </c>
      <c r="GBY31" s="67" t="s">
        <v>3126</v>
      </c>
      <c r="GBZ31" s="67" t="s">
        <v>3126</v>
      </c>
      <c r="GCA31" s="67" t="s">
        <v>3126</v>
      </c>
      <c r="GCB31" s="67" t="s">
        <v>3126</v>
      </c>
      <c r="GCC31" s="67" t="s">
        <v>3126</v>
      </c>
      <c r="GCD31" s="67" t="s">
        <v>3126</v>
      </c>
      <c r="GCE31" s="67" t="s">
        <v>3126</v>
      </c>
      <c r="GCF31" s="67" t="s">
        <v>3126</v>
      </c>
      <c r="GCG31" s="67" t="s">
        <v>3126</v>
      </c>
      <c r="GCH31" s="67" t="s">
        <v>3126</v>
      </c>
      <c r="GCI31" s="67" t="s">
        <v>3126</v>
      </c>
      <c r="GCJ31" s="67" t="s">
        <v>3126</v>
      </c>
      <c r="GCK31" s="67" t="s">
        <v>3126</v>
      </c>
      <c r="GCL31" s="67" t="s">
        <v>3126</v>
      </c>
      <c r="GCM31" s="67" t="s">
        <v>3126</v>
      </c>
      <c r="GCN31" s="67" t="s">
        <v>3126</v>
      </c>
      <c r="GCO31" s="67" t="s">
        <v>3126</v>
      </c>
      <c r="GCP31" s="67" t="s">
        <v>3126</v>
      </c>
      <c r="GCQ31" s="67" t="s">
        <v>3126</v>
      </c>
      <c r="GCR31" s="67" t="s">
        <v>3126</v>
      </c>
      <c r="GCS31" s="67" t="s">
        <v>3126</v>
      </c>
      <c r="GCT31" s="67" t="s">
        <v>3126</v>
      </c>
      <c r="GCU31" s="67" t="s">
        <v>3126</v>
      </c>
      <c r="GCV31" s="67" t="s">
        <v>3126</v>
      </c>
      <c r="GCW31" s="67" t="s">
        <v>3126</v>
      </c>
      <c r="GCX31" s="67" t="s">
        <v>3126</v>
      </c>
      <c r="GCY31" s="67" t="s">
        <v>3126</v>
      </c>
      <c r="GCZ31" s="67" t="s">
        <v>3126</v>
      </c>
      <c r="GDA31" s="67" t="s">
        <v>3126</v>
      </c>
      <c r="GDB31" s="67" t="s">
        <v>3126</v>
      </c>
      <c r="GDC31" s="67" t="s">
        <v>3126</v>
      </c>
      <c r="GDD31" s="67" t="s">
        <v>3126</v>
      </c>
      <c r="GDE31" s="67" t="s">
        <v>3126</v>
      </c>
      <c r="GDF31" s="67" t="s">
        <v>3126</v>
      </c>
      <c r="GDG31" s="67" t="s">
        <v>3126</v>
      </c>
      <c r="GDH31" s="67" t="s">
        <v>3126</v>
      </c>
      <c r="GDI31" s="67" t="s">
        <v>3126</v>
      </c>
      <c r="GDJ31" s="67" t="s">
        <v>3126</v>
      </c>
      <c r="GDK31" s="67" t="s">
        <v>3126</v>
      </c>
      <c r="GDL31" s="67" t="s">
        <v>3126</v>
      </c>
      <c r="GDM31" s="67" t="s">
        <v>3126</v>
      </c>
      <c r="GDN31" s="67" t="s">
        <v>3126</v>
      </c>
      <c r="GDO31" s="67" t="s">
        <v>3126</v>
      </c>
      <c r="GDP31" s="67" t="s">
        <v>3126</v>
      </c>
      <c r="GDQ31" s="67" t="s">
        <v>3126</v>
      </c>
      <c r="GDR31" s="67" t="s">
        <v>3126</v>
      </c>
      <c r="GDS31" s="67" t="s">
        <v>3126</v>
      </c>
      <c r="GDT31" s="67" t="s">
        <v>3126</v>
      </c>
      <c r="GDU31" s="67" t="s">
        <v>3126</v>
      </c>
      <c r="GDV31" s="67" t="s">
        <v>3126</v>
      </c>
      <c r="GDW31" s="67" t="s">
        <v>3126</v>
      </c>
      <c r="GDX31" s="67" t="s">
        <v>3126</v>
      </c>
      <c r="GDY31" s="67" t="s">
        <v>3126</v>
      </c>
      <c r="GDZ31" s="67" t="s">
        <v>3126</v>
      </c>
      <c r="GEA31" s="67" t="s">
        <v>3126</v>
      </c>
      <c r="GEB31" s="67" t="s">
        <v>3126</v>
      </c>
      <c r="GEC31" s="67" t="s">
        <v>3126</v>
      </c>
      <c r="GED31" s="67" t="s">
        <v>3126</v>
      </c>
      <c r="GEE31" s="67" t="s">
        <v>3126</v>
      </c>
      <c r="GEF31" s="67" t="s">
        <v>3126</v>
      </c>
      <c r="GEG31" s="67" t="s">
        <v>3126</v>
      </c>
      <c r="GEH31" s="67" t="s">
        <v>3126</v>
      </c>
      <c r="GEI31" s="67" t="s">
        <v>3126</v>
      </c>
      <c r="GEJ31" s="67" t="s">
        <v>3126</v>
      </c>
      <c r="GEK31" s="67" t="s">
        <v>3126</v>
      </c>
      <c r="GEL31" s="67" t="s">
        <v>3126</v>
      </c>
      <c r="GEM31" s="67" t="s">
        <v>3126</v>
      </c>
      <c r="GEN31" s="67" t="s">
        <v>3126</v>
      </c>
      <c r="GEO31" s="67" t="s">
        <v>3126</v>
      </c>
      <c r="GEP31" s="67" t="s">
        <v>3126</v>
      </c>
      <c r="GEQ31" s="67" t="s">
        <v>3126</v>
      </c>
      <c r="GER31" s="67" t="s">
        <v>3126</v>
      </c>
      <c r="GES31" s="67" t="s">
        <v>3126</v>
      </c>
      <c r="GET31" s="67" t="s">
        <v>3126</v>
      </c>
      <c r="GEU31" s="67" t="s">
        <v>3126</v>
      </c>
      <c r="GEV31" s="67" t="s">
        <v>3126</v>
      </c>
      <c r="GEW31" s="67" t="s">
        <v>3126</v>
      </c>
      <c r="GEX31" s="67" t="s">
        <v>3126</v>
      </c>
      <c r="GEY31" s="67" t="s">
        <v>3126</v>
      </c>
      <c r="GEZ31" s="67" t="s">
        <v>3126</v>
      </c>
      <c r="GFA31" s="67" t="s">
        <v>3126</v>
      </c>
      <c r="GFB31" s="67" t="s">
        <v>3126</v>
      </c>
      <c r="GFC31" s="67" t="s">
        <v>3126</v>
      </c>
      <c r="GFD31" s="67" t="s">
        <v>3126</v>
      </c>
      <c r="GFE31" s="67" t="s">
        <v>3126</v>
      </c>
      <c r="GFF31" s="67" t="s">
        <v>3126</v>
      </c>
      <c r="GFG31" s="67" t="s">
        <v>3126</v>
      </c>
      <c r="GFH31" s="67" t="s">
        <v>3126</v>
      </c>
      <c r="GFI31" s="67" t="s">
        <v>3126</v>
      </c>
      <c r="GFJ31" s="67" t="s">
        <v>3126</v>
      </c>
      <c r="GFK31" s="67" t="s">
        <v>3126</v>
      </c>
      <c r="GFL31" s="67" t="s">
        <v>3126</v>
      </c>
      <c r="GFM31" s="67" t="s">
        <v>3126</v>
      </c>
      <c r="GFN31" s="67" t="s">
        <v>3126</v>
      </c>
      <c r="GFO31" s="67" t="s">
        <v>3126</v>
      </c>
      <c r="GFP31" s="67" t="s">
        <v>3126</v>
      </c>
      <c r="GFQ31" s="67" t="s">
        <v>3126</v>
      </c>
      <c r="GFR31" s="67" t="s">
        <v>3126</v>
      </c>
      <c r="GFS31" s="67" t="s">
        <v>3126</v>
      </c>
      <c r="GFT31" s="67" t="s">
        <v>3126</v>
      </c>
      <c r="GFU31" s="67" t="s">
        <v>3126</v>
      </c>
      <c r="GFV31" s="67" t="s">
        <v>3126</v>
      </c>
      <c r="GFW31" s="67" t="s">
        <v>3126</v>
      </c>
      <c r="GFX31" s="67" t="s">
        <v>3126</v>
      </c>
      <c r="GFY31" s="67" t="s">
        <v>3126</v>
      </c>
      <c r="GFZ31" s="67" t="s">
        <v>3126</v>
      </c>
      <c r="GGA31" s="67" t="s">
        <v>3126</v>
      </c>
      <c r="GGB31" s="67" t="s">
        <v>3126</v>
      </c>
      <c r="GGC31" s="67" t="s">
        <v>3126</v>
      </c>
      <c r="GGD31" s="67" t="s">
        <v>3126</v>
      </c>
      <c r="GGE31" s="67" t="s">
        <v>3126</v>
      </c>
      <c r="GGF31" s="67" t="s">
        <v>3126</v>
      </c>
      <c r="GGG31" s="67" t="s">
        <v>3126</v>
      </c>
      <c r="GGH31" s="67" t="s">
        <v>3126</v>
      </c>
      <c r="GGI31" s="67" t="s">
        <v>3126</v>
      </c>
      <c r="GGJ31" s="67" t="s">
        <v>3126</v>
      </c>
      <c r="GGK31" s="67" t="s">
        <v>3126</v>
      </c>
      <c r="GGL31" s="67" t="s">
        <v>3126</v>
      </c>
      <c r="GGM31" s="67" t="s">
        <v>3126</v>
      </c>
      <c r="GGN31" s="67" t="s">
        <v>3126</v>
      </c>
      <c r="GGO31" s="67" t="s">
        <v>3126</v>
      </c>
      <c r="GGP31" s="67" t="s">
        <v>3126</v>
      </c>
      <c r="GGQ31" s="67" t="s">
        <v>3126</v>
      </c>
      <c r="GGR31" s="67" t="s">
        <v>3126</v>
      </c>
      <c r="GGS31" s="67" t="s">
        <v>3126</v>
      </c>
      <c r="GGT31" s="67" t="s">
        <v>3126</v>
      </c>
      <c r="GGU31" s="67" t="s">
        <v>3126</v>
      </c>
      <c r="GGV31" s="67" t="s">
        <v>3126</v>
      </c>
      <c r="GGW31" s="67" t="s">
        <v>3126</v>
      </c>
      <c r="GGX31" s="67" t="s">
        <v>3126</v>
      </c>
      <c r="GGY31" s="67" t="s">
        <v>3126</v>
      </c>
      <c r="GGZ31" s="67" t="s">
        <v>3126</v>
      </c>
      <c r="GHA31" s="67" t="s">
        <v>3126</v>
      </c>
      <c r="GHB31" s="67" t="s">
        <v>3126</v>
      </c>
      <c r="GHC31" s="67" t="s">
        <v>3126</v>
      </c>
      <c r="GHD31" s="67" t="s">
        <v>3126</v>
      </c>
      <c r="GHE31" s="67" t="s">
        <v>3126</v>
      </c>
      <c r="GHF31" s="67" t="s">
        <v>3126</v>
      </c>
      <c r="GHG31" s="67" t="s">
        <v>3126</v>
      </c>
      <c r="GHH31" s="67" t="s">
        <v>3126</v>
      </c>
      <c r="GHI31" s="67" t="s">
        <v>3126</v>
      </c>
      <c r="GHJ31" s="67" t="s">
        <v>3126</v>
      </c>
      <c r="GHK31" s="67" t="s">
        <v>3126</v>
      </c>
      <c r="GHL31" s="67" t="s">
        <v>3126</v>
      </c>
      <c r="GHM31" s="67" t="s">
        <v>3126</v>
      </c>
      <c r="GHN31" s="67" t="s">
        <v>3126</v>
      </c>
      <c r="GHO31" s="67" t="s">
        <v>3126</v>
      </c>
      <c r="GHP31" s="67" t="s">
        <v>3126</v>
      </c>
      <c r="GHQ31" s="67" t="s">
        <v>3126</v>
      </c>
      <c r="GHR31" s="67" t="s">
        <v>3126</v>
      </c>
      <c r="GHS31" s="67" t="s">
        <v>3126</v>
      </c>
      <c r="GHT31" s="67" t="s">
        <v>3126</v>
      </c>
      <c r="GHU31" s="67" t="s">
        <v>3126</v>
      </c>
      <c r="GHV31" s="67" t="s">
        <v>3126</v>
      </c>
      <c r="GHW31" s="67" t="s">
        <v>3126</v>
      </c>
      <c r="GHX31" s="67" t="s">
        <v>3126</v>
      </c>
      <c r="GHY31" s="67" t="s">
        <v>3126</v>
      </c>
      <c r="GHZ31" s="67" t="s">
        <v>3126</v>
      </c>
      <c r="GIA31" s="67" t="s">
        <v>3126</v>
      </c>
      <c r="GIB31" s="67" t="s">
        <v>3126</v>
      </c>
      <c r="GIC31" s="67" t="s">
        <v>3126</v>
      </c>
      <c r="GID31" s="67" t="s">
        <v>3126</v>
      </c>
      <c r="GIE31" s="67" t="s">
        <v>3126</v>
      </c>
      <c r="GIF31" s="67" t="s">
        <v>3126</v>
      </c>
      <c r="GIG31" s="67" t="s">
        <v>3126</v>
      </c>
      <c r="GIH31" s="67" t="s">
        <v>3126</v>
      </c>
      <c r="GII31" s="67" t="s">
        <v>3126</v>
      </c>
      <c r="GIJ31" s="67" t="s">
        <v>3126</v>
      </c>
      <c r="GIK31" s="67" t="s">
        <v>3126</v>
      </c>
      <c r="GIL31" s="67" t="s">
        <v>3126</v>
      </c>
      <c r="GIM31" s="67" t="s">
        <v>3126</v>
      </c>
      <c r="GIN31" s="67" t="s">
        <v>3126</v>
      </c>
      <c r="GIO31" s="67" t="s">
        <v>3126</v>
      </c>
      <c r="GIP31" s="67" t="s">
        <v>3126</v>
      </c>
      <c r="GIQ31" s="67" t="s">
        <v>3126</v>
      </c>
      <c r="GIR31" s="67" t="s">
        <v>3126</v>
      </c>
      <c r="GIS31" s="67" t="s">
        <v>3126</v>
      </c>
      <c r="GIT31" s="67" t="s">
        <v>3126</v>
      </c>
      <c r="GIU31" s="67" t="s">
        <v>3126</v>
      </c>
      <c r="GIV31" s="67" t="s">
        <v>3126</v>
      </c>
      <c r="GIW31" s="67" t="s">
        <v>3126</v>
      </c>
      <c r="GIX31" s="67" t="s">
        <v>3126</v>
      </c>
      <c r="GIY31" s="67" t="s">
        <v>3126</v>
      </c>
      <c r="GIZ31" s="67" t="s">
        <v>3126</v>
      </c>
      <c r="GJA31" s="67" t="s">
        <v>3126</v>
      </c>
      <c r="GJB31" s="67" t="s">
        <v>3126</v>
      </c>
      <c r="GJC31" s="67" t="s">
        <v>3126</v>
      </c>
      <c r="GJD31" s="67" t="s">
        <v>3126</v>
      </c>
      <c r="GJE31" s="67" t="s">
        <v>3126</v>
      </c>
      <c r="GJF31" s="67" t="s">
        <v>3126</v>
      </c>
      <c r="GJG31" s="67" t="s">
        <v>3126</v>
      </c>
      <c r="GJH31" s="67" t="s">
        <v>3126</v>
      </c>
      <c r="GJI31" s="67" t="s">
        <v>3126</v>
      </c>
      <c r="GJJ31" s="67" t="s">
        <v>3126</v>
      </c>
      <c r="GJK31" s="67" t="s">
        <v>3126</v>
      </c>
      <c r="GJL31" s="67" t="s">
        <v>3126</v>
      </c>
      <c r="GJM31" s="67" t="s">
        <v>3126</v>
      </c>
      <c r="GJN31" s="67" t="s">
        <v>3126</v>
      </c>
      <c r="GJO31" s="67" t="s">
        <v>3126</v>
      </c>
      <c r="GJP31" s="67" t="s">
        <v>3126</v>
      </c>
      <c r="GJQ31" s="67" t="s">
        <v>3126</v>
      </c>
      <c r="GJR31" s="67" t="s">
        <v>3126</v>
      </c>
      <c r="GJS31" s="67" t="s">
        <v>3126</v>
      </c>
      <c r="GJT31" s="67" t="s">
        <v>3126</v>
      </c>
      <c r="GJU31" s="67" t="s">
        <v>3126</v>
      </c>
      <c r="GJV31" s="67" t="s">
        <v>3126</v>
      </c>
      <c r="GJW31" s="67" t="s">
        <v>3126</v>
      </c>
      <c r="GJX31" s="67" t="s">
        <v>3126</v>
      </c>
      <c r="GJY31" s="67" t="s">
        <v>3126</v>
      </c>
      <c r="GJZ31" s="67" t="s">
        <v>3126</v>
      </c>
      <c r="GKA31" s="67" t="s">
        <v>3126</v>
      </c>
      <c r="GKB31" s="67" t="s">
        <v>3126</v>
      </c>
      <c r="GKC31" s="67" t="s">
        <v>3126</v>
      </c>
      <c r="GKD31" s="67" t="s">
        <v>3126</v>
      </c>
      <c r="GKE31" s="67" t="s">
        <v>3126</v>
      </c>
      <c r="GKF31" s="67" t="s">
        <v>3126</v>
      </c>
      <c r="GKG31" s="67" t="s">
        <v>3126</v>
      </c>
      <c r="GKH31" s="67" t="s">
        <v>3126</v>
      </c>
      <c r="GKI31" s="67" t="s">
        <v>3126</v>
      </c>
      <c r="GKJ31" s="67" t="s">
        <v>3126</v>
      </c>
      <c r="GKK31" s="67" t="s">
        <v>3126</v>
      </c>
      <c r="GKL31" s="67" t="s">
        <v>3126</v>
      </c>
      <c r="GKM31" s="67" t="s">
        <v>3126</v>
      </c>
      <c r="GKN31" s="67" t="s">
        <v>3126</v>
      </c>
      <c r="GKO31" s="67" t="s">
        <v>3126</v>
      </c>
      <c r="GKP31" s="67" t="s">
        <v>3126</v>
      </c>
      <c r="GKQ31" s="67" t="s">
        <v>3126</v>
      </c>
      <c r="GKR31" s="67" t="s">
        <v>3126</v>
      </c>
      <c r="GKS31" s="67" t="s">
        <v>3126</v>
      </c>
      <c r="GKT31" s="67" t="s">
        <v>3126</v>
      </c>
      <c r="GKU31" s="67" t="s">
        <v>3126</v>
      </c>
      <c r="GKV31" s="67" t="s">
        <v>3126</v>
      </c>
      <c r="GKW31" s="67" t="s">
        <v>3126</v>
      </c>
      <c r="GKX31" s="67" t="s">
        <v>3126</v>
      </c>
      <c r="GKY31" s="67" t="s">
        <v>3126</v>
      </c>
      <c r="GKZ31" s="67" t="s">
        <v>3126</v>
      </c>
      <c r="GLA31" s="67" t="s">
        <v>3126</v>
      </c>
      <c r="GLB31" s="67" t="s">
        <v>3126</v>
      </c>
      <c r="GLC31" s="67" t="s">
        <v>3126</v>
      </c>
      <c r="GLD31" s="67" t="s">
        <v>3126</v>
      </c>
      <c r="GLE31" s="67" t="s">
        <v>3126</v>
      </c>
      <c r="GLF31" s="67" t="s">
        <v>3126</v>
      </c>
      <c r="GLG31" s="67" t="s">
        <v>3126</v>
      </c>
      <c r="GLH31" s="67" t="s">
        <v>3126</v>
      </c>
      <c r="GLI31" s="67" t="s">
        <v>3126</v>
      </c>
      <c r="GLJ31" s="67" t="s">
        <v>3126</v>
      </c>
      <c r="GLK31" s="67" t="s">
        <v>3126</v>
      </c>
      <c r="GLL31" s="67" t="s">
        <v>3126</v>
      </c>
      <c r="GLM31" s="67" t="s">
        <v>3126</v>
      </c>
      <c r="GLN31" s="67" t="s">
        <v>3126</v>
      </c>
      <c r="GLO31" s="67" t="s">
        <v>3126</v>
      </c>
      <c r="GLP31" s="67" t="s">
        <v>3126</v>
      </c>
      <c r="GLQ31" s="67" t="s">
        <v>3126</v>
      </c>
      <c r="GLR31" s="67" t="s">
        <v>3126</v>
      </c>
      <c r="GLS31" s="67" t="s">
        <v>3126</v>
      </c>
      <c r="GLT31" s="67" t="s">
        <v>3126</v>
      </c>
      <c r="GLU31" s="67" t="s">
        <v>3126</v>
      </c>
      <c r="GLV31" s="67" t="s">
        <v>3126</v>
      </c>
      <c r="GLW31" s="67" t="s">
        <v>3126</v>
      </c>
      <c r="GLX31" s="67" t="s">
        <v>3126</v>
      </c>
      <c r="GLY31" s="67" t="s">
        <v>3126</v>
      </c>
      <c r="GLZ31" s="67" t="s">
        <v>3126</v>
      </c>
      <c r="GMA31" s="67" t="s">
        <v>3126</v>
      </c>
      <c r="GMB31" s="67" t="s">
        <v>3126</v>
      </c>
      <c r="GMC31" s="67" t="s">
        <v>3126</v>
      </c>
      <c r="GMD31" s="67" t="s">
        <v>3126</v>
      </c>
      <c r="GME31" s="67" t="s">
        <v>3126</v>
      </c>
      <c r="GMF31" s="67" t="s">
        <v>3126</v>
      </c>
      <c r="GMG31" s="67" t="s">
        <v>3126</v>
      </c>
      <c r="GMH31" s="67" t="s">
        <v>3126</v>
      </c>
      <c r="GMI31" s="67" t="s">
        <v>3126</v>
      </c>
      <c r="GMJ31" s="67" t="s">
        <v>3126</v>
      </c>
      <c r="GMK31" s="67" t="s">
        <v>3126</v>
      </c>
      <c r="GML31" s="67" t="s">
        <v>3126</v>
      </c>
      <c r="GMM31" s="67" t="s">
        <v>3126</v>
      </c>
      <c r="GMN31" s="67" t="s">
        <v>3126</v>
      </c>
      <c r="GMO31" s="67" t="s">
        <v>3126</v>
      </c>
      <c r="GMP31" s="67" t="s">
        <v>3126</v>
      </c>
      <c r="GMQ31" s="67" t="s">
        <v>3126</v>
      </c>
      <c r="GMR31" s="67" t="s">
        <v>3126</v>
      </c>
      <c r="GMS31" s="67" t="s">
        <v>3126</v>
      </c>
      <c r="GMT31" s="67" t="s">
        <v>3126</v>
      </c>
      <c r="GMU31" s="67" t="s">
        <v>3126</v>
      </c>
      <c r="GMV31" s="67" t="s">
        <v>3126</v>
      </c>
      <c r="GMW31" s="67" t="s">
        <v>3126</v>
      </c>
      <c r="GMX31" s="67" t="s">
        <v>3126</v>
      </c>
      <c r="GMY31" s="67" t="s">
        <v>3126</v>
      </c>
      <c r="GMZ31" s="67" t="s">
        <v>3126</v>
      </c>
      <c r="GNA31" s="67" t="s">
        <v>3126</v>
      </c>
      <c r="GNB31" s="67" t="s">
        <v>3126</v>
      </c>
      <c r="GNC31" s="67" t="s">
        <v>3126</v>
      </c>
      <c r="GND31" s="67" t="s">
        <v>3126</v>
      </c>
      <c r="GNE31" s="67" t="s">
        <v>3126</v>
      </c>
      <c r="GNF31" s="67" t="s">
        <v>3126</v>
      </c>
      <c r="GNG31" s="67" t="s">
        <v>3126</v>
      </c>
      <c r="GNH31" s="67" t="s">
        <v>3126</v>
      </c>
      <c r="GNI31" s="67" t="s">
        <v>3126</v>
      </c>
      <c r="GNJ31" s="67" t="s">
        <v>3126</v>
      </c>
      <c r="GNK31" s="67" t="s">
        <v>3126</v>
      </c>
      <c r="GNL31" s="67" t="s">
        <v>3126</v>
      </c>
      <c r="GNM31" s="67" t="s">
        <v>3126</v>
      </c>
      <c r="GNN31" s="67" t="s">
        <v>3126</v>
      </c>
      <c r="GNO31" s="67" t="s">
        <v>3126</v>
      </c>
      <c r="GNP31" s="67" t="s">
        <v>3126</v>
      </c>
      <c r="GNQ31" s="67" t="s">
        <v>3126</v>
      </c>
      <c r="GNR31" s="67" t="s">
        <v>3126</v>
      </c>
      <c r="GNS31" s="67" t="s">
        <v>3126</v>
      </c>
      <c r="GNT31" s="67" t="s">
        <v>3126</v>
      </c>
      <c r="GNU31" s="67" t="s">
        <v>3126</v>
      </c>
      <c r="GNV31" s="67" t="s">
        <v>3126</v>
      </c>
      <c r="GNW31" s="67" t="s">
        <v>3126</v>
      </c>
      <c r="GNX31" s="67" t="s">
        <v>3126</v>
      </c>
      <c r="GNY31" s="67" t="s">
        <v>3126</v>
      </c>
      <c r="GNZ31" s="67" t="s">
        <v>3126</v>
      </c>
      <c r="GOA31" s="67" t="s">
        <v>3126</v>
      </c>
      <c r="GOB31" s="67" t="s">
        <v>3126</v>
      </c>
      <c r="GOC31" s="67" t="s">
        <v>3126</v>
      </c>
      <c r="GOD31" s="67" t="s">
        <v>3126</v>
      </c>
      <c r="GOE31" s="67" t="s">
        <v>3126</v>
      </c>
      <c r="GOF31" s="67" t="s">
        <v>3126</v>
      </c>
      <c r="GOG31" s="67" t="s">
        <v>3126</v>
      </c>
      <c r="GOH31" s="67" t="s">
        <v>3126</v>
      </c>
      <c r="GOI31" s="67" t="s">
        <v>3126</v>
      </c>
      <c r="GOJ31" s="67" t="s">
        <v>3126</v>
      </c>
      <c r="GOK31" s="67" t="s">
        <v>3126</v>
      </c>
      <c r="GOL31" s="67" t="s">
        <v>3126</v>
      </c>
      <c r="GOM31" s="67" t="s">
        <v>3126</v>
      </c>
      <c r="GON31" s="67" t="s">
        <v>3126</v>
      </c>
      <c r="GOO31" s="67" t="s">
        <v>3126</v>
      </c>
      <c r="GOP31" s="67" t="s">
        <v>3126</v>
      </c>
      <c r="GOQ31" s="67" t="s">
        <v>3126</v>
      </c>
      <c r="GOR31" s="67" t="s">
        <v>3126</v>
      </c>
      <c r="GOS31" s="67" t="s">
        <v>3126</v>
      </c>
      <c r="GOT31" s="67" t="s">
        <v>3126</v>
      </c>
      <c r="GOU31" s="67" t="s">
        <v>3126</v>
      </c>
      <c r="GOV31" s="67" t="s">
        <v>3126</v>
      </c>
      <c r="GOW31" s="67" t="s">
        <v>3126</v>
      </c>
      <c r="GOX31" s="67" t="s">
        <v>3126</v>
      </c>
      <c r="GOY31" s="67" t="s">
        <v>3126</v>
      </c>
      <c r="GOZ31" s="67" t="s">
        <v>3126</v>
      </c>
      <c r="GPA31" s="67" t="s">
        <v>3126</v>
      </c>
      <c r="GPB31" s="67" t="s">
        <v>3126</v>
      </c>
      <c r="GPC31" s="67" t="s">
        <v>3126</v>
      </c>
      <c r="GPD31" s="67" t="s">
        <v>3126</v>
      </c>
      <c r="GPE31" s="67" t="s">
        <v>3126</v>
      </c>
      <c r="GPF31" s="67" t="s">
        <v>3126</v>
      </c>
      <c r="GPG31" s="67" t="s">
        <v>3126</v>
      </c>
      <c r="GPH31" s="67" t="s">
        <v>3126</v>
      </c>
      <c r="GPI31" s="67" t="s">
        <v>3126</v>
      </c>
      <c r="GPJ31" s="67" t="s">
        <v>3126</v>
      </c>
      <c r="GPK31" s="67" t="s">
        <v>3126</v>
      </c>
      <c r="GPL31" s="67" t="s">
        <v>3126</v>
      </c>
      <c r="GPM31" s="67" t="s">
        <v>3126</v>
      </c>
      <c r="GPN31" s="67" t="s">
        <v>3126</v>
      </c>
      <c r="GPO31" s="67" t="s">
        <v>3126</v>
      </c>
      <c r="GPP31" s="67" t="s">
        <v>3126</v>
      </c>
      <c r="GPQ31" s="67" t="s">
        <v>3126</v>
      </c>
      <c r="GPR31" s="67" t="s">
        <v>3126</v>
      </c>
      <c r="GPS31" s="67" t="s">
        <v>3126</v>
      </c>
      <c r="GPT31" s="67" t="s">
        <v>3126</v>
      </c>
      <c r="GPU31" s="67" t="s">
        <v>3126</v>
      </c>
      <c r="GPV31" s="67" t="s">
        <v>3126</v>
      </c>
      <c r="GPW31" s="67" t="s">
        <v>3126</v>
      </c>
      <c r="GPX31" s="67" t="s">
        <v>3126</v>
      </c>
      <c r="GPY31" s="67" t="s">
        <v>3126</v>
      </c>
      <c r="GPZ31" s="67" t="s">
        <v>3126</v>
      </c>
      <c r="GQA31" s="67" t="s">
        <v>3126</v>
      </c>
      <c r="GQB31" s="67" t="s">
        <v>3126</v>
      </c>
      <c r="GQC31" s="67" t="s">
        <v>3126</v>
      </c>
      <c r="GQD31" s="67" t="s">
        <v>3126</v>
      </c>
      <c r="GQE31" s="67" t="s">
        <v>3126</v>
      </c>
      <c r="GQF31" s="67" t="s">
        <v>3126</v>
      </c>
      <c r="GQG31" s="67" t="s">
        <v>3126</v>
      </c>
      <c r="GQH31" s="67" t="s">
        <v>3126</v>
      </c>
      <c r="GQI31" s="67" t="s">
        <v>3126</v>
      </c>
      <c r="GQJ31" s="67" t="s">
        <v>3126</v>
      </c>
      <c r="GQK31" s="67" t="s">
        <v>3126</v>
      </c>
      <c r="GQL31" s="67" t="s">
        <v>3126</v>
      </c>
      <c r="GQM31" s="67" t="s">
        <v>3126</v>
      </c>
      <c r="GQN31" s="67" t="s">
        <v>3126</v>
      </c>
      <c r="GQO31" s="67" t="s">
        <v>3126</v>
      </c>
      <c r="GQP31" s="67" t="s">
        <v>3126</v>
      </c>
      <c r="GQQ31" s="67" t="s">
        <v>3126</v>
      </c>
      <c r="GQR31" s="67" t="s">
        <v>3126</v>
      </c>
      <c r="GQS31" s="67" t="s">
        <v>3126</v>
      </c>
      <c r="GQT31" s="67" t="s">
        <v>3126</v>
      </c>
      <c r="GQU31" s="67" t="s">
        <v>3126</v>
      </c>
      <c r="GQV31" s="67" t="s">
        <v>3126</v>
      </c>
      <c r="GQW31" s="67" t="s">
        <v>3126</v>
      </c>
      <c r="GQX31" s="67" t="s">
        <v>3126</v>
      </c>
      <c r="GQY31" s="67" t="s">
        <v>3126</v>
      </c>
      <c r="GQZ31" s="67" t="s">
        <v>3126</v>
      </c>
      <c r="GRA31" s="67" t="s">
        <v>3126</v>
      </c>
      <c r="GRB31" s="67" t="s">
        <v>3126</v>
      </c>
      <c r="GRC31" s="67" t="s">
        <v>3126</v>
      </c>
      <c r="GRD31" s="67" t="s">
        <v>3126</v>
      </c>
      <c r="GRE31" s="67" t="s">
        <v>3126</v>
      </c>
      <c r="GRF31" s="67" t="s">
        <v>3126</v>
      </c>
      <c r="GRG31" s="67" t="s">
        <v>3126</v>
      </c>
      <c r="GRH31" s="67" t="s">
        <v>3126</v>
      </c>
      <c r="GRI31" s="67" t="s">
        <v>3126</v>
      </c>
      <c r="GRJ31" s="67" t="s">
        <v>3126</v>
      </c>
      <c r="GRK31" s="67" t="s">
        <v>3126</v>
      </c>
      <c r="GRL31" s="67" t="s">
        <v>3126</v>
      </c>
      <c r="GRM31" s="67" t="s">
        <v>3126</v>
      </c>
      <c r="GRN31" s="67" t="s">
        <v>3126</v>
      </c>
      <c r="GRO31" s="67" t="s">
        <v>3126</v>
      </c>
      <c r="GRP31" s="67" t="s">
        <v>3126</v>
      </c>
      <c r="GRQ31" s="67" t="s">
        <v>3126</v>
      </c>
      <c r="GRR31" s="67" t="s">
        <v>3126</v>
      </c>
      <c r="GRS31" s="67" t="s">
        <v>3126</v>
      </c>
      <c r="GRT31" s="67" t="s">
        <v>3126</v>
      </c>
      <c r="GRU31" s="67" t="s">
        <v>3126</v>
      </c>
      <c r="GRV31" s="67" t="s">
        <v>3126</v>
      </c>
      <c r="GRW31" s="67" t="s">
        <v>3126</v>
      </c>
      <c r="GRX31" s="67" t="s">
        <v>3126</v>
      </c>
      <c r="GRY31" s="67" t="s">
        <v>3126</v>
      </c>
      <c r="GRZ31" s="67" t="s">
        <v>3126</v>
      </c>
      <c r="GSA31" s="67" t="s">
        <v>3126</v>
      </c>
      <c r="GSB31" s="67" t="s">
        <v>3126</v>
      </c>
      <c r="GSC31" s="67" t="s">
        <v>3126</v>
      </c>
      <c r="GSD31" s="67" t="s">
        <v>3126</v>
      </c>
      <c r="GSE31" s="67" t="s">
        <v>3126</v>
      </c>
      <c r="GSF31" s="67" t="s">
        <v>3126</v>
      </c>
      <c r="GSG31" s="67" t="s">
        <v>3126</v>
      </c>
      <c r="GSH31" s="67" t="s">
        <v>3126</v>
      </c>
      <c r="GSI31" s="67" t="s">
        <v>3126</v>
      </c>
      <c r="GSJ31" s="67" t="s">
        <v>3126</v>
      </c>
      <c r="GSK31" s="67" t="s">
        <v>3126</v>
      </c>
      <c r="GSL31" s="67" t="s">
        <v>3126</v>
      </c>
      <c r="GSM31" s="67" t="s">
        <v>3126</v>
      </c>
      <c r="GSN31" s="67" t="s">
        <v>3126</v>
      </c>
      <c r="GSO31" s="67" t="s">
        <v>3126</v>
      </c>
      <c r="GSP31" s="67" t="s">
        <v>3126</v>
      </c>
      <c r="GSQ31" s="67" t="s">
        <v>3126</v>
      </c>
      <c r="GSR31" s="67" t="s">
        <v>3126</v>
      </c>
      <c r="GSS31" s="67" t="s">
        <v>3126</v>
      </c>
      <c r="GST31" s="67" t="s">
        <v>3126</v>
      </c>
      <c r="GSU31" s="67" t="s">
        <v>3126</v>
      </c>
      <c r="GSV31" s="67" t="s">
        <v>3126</v>
      </c>
      <c r="GSW31" s="67" t="s">
        <v>3126</v>
      </c>
      <c r="GSX31" s="67" t="s">
        <v>3126</v>
      </c>
      <c r="GSY31" s="67" t="s">
        <v>3126</v>
      </c>
      <c r="GSZ31" s="67" t="s">
        <v>3126</v>
      </c>
      <c r="GTA31" s="67" t="s">
        <v>3126</v>
      </c>
      <c r="GTB31" s="67" t="s">
        <v>3126</v>
      </c>
      <c r="GTC31" s="67" t="s">
        <v>3126</v>
      </c>
      <c r="GTD31" s="67" t="s">
        <v>3126</v>
      </c>
      <c r="GTE31" s="67" t="s">
        <v>3126</v>
      </c>
      <c r="GTF31" s="67" t="s">
        <v>3126</v>
      </c>
      <c r="GTG31" s="67" t="s">
        <v>3126</v>
      </c>
      <c r="GTH31" s="67" t="s">
        <v>3126</v>
      </c>
      <c r="GTI31" s="67" t="s">
        <v>3126</v>
      </c>
      <c r="GTJ31" s="67" t="s">
        <v>3126</v>
      </c>
      <c r="GTK31" s="67" t="s">
        <v>3126</v>
      </c>
      <c r="GTL31" s="67" t="s">
        <v>3126</v>
      </c>
      <c r="GTM31" s="67" t="s">
        <v>3126</v>
      </c>
      <c r="GTN31" s="67" t="s">
        <v>3126</v>
      </c>
      <c r="GTO31" s="67" t="s">
        <v>3126</v>
      </c>
      <c r="GTP31" s="67" t="s">
        <v>3126</v>
      </c>
      <c r="GTQ31" s="67" t="s">
        <v>3126</v>
      </c>
      <c r="GTR31" s="67" t="s">
        <v>3126</v>
      </c>
      <c r="GTS31" s="67" t="s">
        <v>3126</v>
      </c>
      <c r="GTT31" s="67" t="s">
        <v>3126</v>
      </c>
      <c r="GTU31" s="67" t="s">
        <v>3126</v>
      </c>
      <c r="GTV31" s="67" t="s">
        <v>3126</v>
      </c>
      <c r="GTW31" s="67" t="s">
        <v>3126</v>
      </c>
      <c r="GTX31" s="67" t="s">
        <v>3126</v>
      </c>
      <c r="GTY31" s="67" t="s">
        <v>3126</v>
      </c>
      <c r="GTZ31" s="67" t="s">
        <v>3126</v>
      </c>
      <c r="GUA31" s="67" t="s">
        <v>3126</v>
      </c>
      <c r="GUB31" s="67" t="s">
        <v>3126</v>
      </c>
      <c r="GUC31" s="67" t="s">
        <v>3126</v>
      </c>
      <c r="GUD31" s="67" t="s">
        <v>3126</v>
      </c>
      <c r="GUE31" s="67" t="s">
        <v>3126</v>
      </c>
      <c r="GUF31" s="67" t="s">
        <v>3126</v>
      </c>
      <c r="GUG31" s="67" t="s">
        <v>3126</v>
      </c>
      <c r="GUH31" s="67" t="s">
        <v>3126</v>
      </c>
      <c r="GUI31" s="67" t="s">
        <v>3126</v>
      </c>
      <c r="GUJ31" s="67" t="s">
        <v>3126</v>
      </c>
      <c r="GUK31" s="67" t="s">
        <v>3126</v>
      </c>
      <c r="GUL31" s="67" t="s">
        <v>3126</v>
      </c>
      <c r="GUM31" s="67" t="s">
        <v>3126</v>
      </c>
      <c r="GUN31" s="67" t="s">
        <v>3126</v>
      </c>
      <c r="GUO31" s="67" t="s">
        <v>3126</v>
      </c>
      <c r="GUP31" s="67" t="s">
        <v>3126</v>
      </c>
      <c r="GUQ31" s="67" t="s">
        <v>3126</v>
      </c>
      <c r="GUR31" s="67" t="s">
        <v>3126</v>
      </c>
      <c r="GUS31" s="67" t="s">
        <v>3126</v>
      </c>
      <c r="GUT31" s="67" t="s">
        <v>3126</v>
      </c>
      <c r="GUU31" s="67" t="s">
        <v>3126</v>
      </c>
      <c r="GUV31" s="67" t="s">
        <v>3126</v>
      </c>
      <c r="GUW31" s="67" t="s">
        <v>3126</v>
      </c>
      <c r="GUX31" s="67" t="s">
        <v>3126</v>
      </c>
      <c r="GUY31" s="67" t="s">
        <v>3126</v>
      </c>
      <c r="GUZ31" s="67" t="s">
        <v>3126</v>
      </c>
      <c r="GVA31" s="67" t="s">
        <v>3126</v>
      </c>
      <c r="GVB31" s="67" t="s">
        <v>3126</v>
      </c>
      <c r="GVC31" s="67" t="s">
        <v>3126</v>
      </c>
      <c r="GVD31" s="67" t="s">
        <v>3126</v>
      </c>
      <c r="GVE31" s="67" t="s">
        <v>3126</v>
      </c>
      <c r="GVF31" s="67" t="s">
        <v>3126</v>
      </c>
      <c r="GVG31" s="67" t="s">
        <v>3126</v>
      </c>
      <c r="GVH31" s="67" t="s">
        <v>3126</v>
      </c>
      <c r="GVI31" s="67" t="s">
        <v>3126</v>
      </c>
      <c r="GVJ31" s="67" t="s">
        <v>3126</v>
      </c>
      <c r="GVK31" s="67" t="s">
        <v>3126</v>
      </c>
      <c r="GVL31" s="67" t="s">
        <v>3126</v>
      </c>
      <c r="GVM31" s="67" t="s">
        <v>3126</v>
      </c>
      <c r="GVN31" s="67" t="s">
        <v>3126</v>
      </c>
      <c r="GVO31" s="67" t="s">
        <v>3126</v>
      </c>
      <c r="GVP31" s="67" t="s">
        <v>3126</v>
      </c>
      <c r="GVQ31" s="67" t="s">
        <v>3126</v>
      </c>
      <c r="GVR31" s="67" t="s">
        <v>3126</v>
      </c>
      <c r="GVS31" s="67" t="s">
        <v>3126</v>
      </c>
      <c r="GVT31" s="67" t="s">
        <v>3126</v>
      </c>
      <c r="GVU31" s="67" t="s">
        <v>3126</v>
      </c>
      <c r="GVV31" s="67" t="s">
        <v>3126</v>
      </c>
      <c r="GVW31" s="67" t="s">
        <v>3126</v>
      </c>
      <c r="GVX31" s="67" t="s">
        <v>3126</v>
      </c>
      <c r="GVY31" s="67" t="s">
        <v>3126</v>
      </c>
      <c r="GVZ31" s="67" t="s">
        <v>3126</v>
      </c>
      <c r="GWA31" s="67" t="s">
        <v>3126</v>
      </c>
      <c r="GWB31" s="67" t="s">
        <v>3126</v>
      </c>
      <c r="GWC31" s="67" t="s">
        <v>3126</v>
      </c>
      <c r="GWD31" s="67" t="s">
        <v>3126</v>
      </c>
      <c r="GWE31" s="67" t="s">
        <v>3126</v>
      </c>
      <c r="GWF31" s="67" t="s">
        <v>3126</v>
      </c>
      <c r="GWG31" s="67" t="s">
        <v>3126</v>
      </c>
      <c r="GWH31" s="67" t="s">
        <v>3126</v>
      </c>
      <c r="GWI31" s="67" t="s">
        <v>3126</v>
      </c>
      <c r="GWJ31" s="67" t="s">
        <v>3126</v>
      </c>
      <c r="GWK31" s="67" t="s">
        <v>3126</v>
      </c>
      <c r="GWL31" s="67" t="s">
        <v>3126</v>
      </c>
      <c r="GWM31" s="67" t="s">
        <v>3126</v>
      </c>
      <c r="GWN31" s="67" t="s">
        <v>3126</v>
      </c>
      <c r="GWO31" s="67" t="s">
        <v>3126</v>
      </c>
      <c r="GWP31" s="67" t="s">
        <v>3126</v>
      </c>
      <c r="GWQ31" s="67" t="s">
        <v>3126</v>
      </c>
      <c r="GWR31" s="67" t="s">
        <v>3126</v>
      </c>
      <c r="GWS31" s="67" t="s">
        <v>3126</v>
      </c>
      <c r="GWT31" s="67" t="s">
        <v>3126</v>
      </c>
      <c r="GWU31" s="67" t="s">
        <v>3126</v>
      </c>
      <c r="GWV31" s="67" t="s">
        <v>3126</v>
      </c>
      <c r="GWW31" s="67" t="s">
        <v>3126</v>
      </c>
      <c r="GWX31" s="67" t="s">
        <v>3126</v>
      </c>
      <c r="GWY31" s="67" t="s">
        <v>3126</v>
      </c>
      <c r="GWZ31" s="67" t="s">
        <v>3126</v>
      </c>
      <c r="GXA31" s="67" t="s">
        <v>3126</v>
      </c>
      <c r="GXB31" s="67" t="s">
        <v>3126</v>
      </c>
      <c r="GXC31" s="67" t="s">
        <v>3126</v>
      </c>
      <c r="GXD31" s="67" t="s">
        <v>3126</v>
      </c>
      <c r="GXE31" s="67" t="s">
        <v>3126</v>
      </c>
      <c r="GXF31" s="67" t="s">
        <v>3126</v>
      </c>
      <c r="GXG31" s="67" t="s">
        <v>3126</v>
      </c>
      <c r="GXH31" s="67" t="s">
        <v>3126</v>
      </c>
      <c r="GXI31" s="67" t="s">
        <v>3126</v>
      </c>
      <c r="GXJ31" s="67" t="s">
        <v>3126</v>
      </c>
      <c r="GXK31" s="67" t="s">
        <v>3126</v>
      </c>
      <c r="GXL31" s="67" t="s">
        <v>3126</v>
      </c>
      <c r="GXM31" s="67" t="s">
        <v>3126</v>
      </c>
      <c r="GXN31" s="67" t="s">
        <v>3126</v>
      </c>
      <c r="GXO31" s="67" t="s">
        <v>3126</v>
      </c>
      <c r="GXP31" s="67" t="s">
        <v>3126</v>
      </c>
      <c r="GXQ31" s="67" t="s">
        <v>3126</v>
      </c>
      <c r="GXR31" s="67" t="s">
        <v>3126</v>
      </c>
      <c r="GXS31" s="67" t="s">
        <v>3126</v>
      </c>
      <c r="GXT31" s="67" t="s">
        <v>3126</v>
      </c>
      <c r="GXU31" s="67" t="s">
        <v>3126</v>
      </c>
      <c r="GXV31" s="67" t="s">
        <v>3126</v>
      </c>
      <c r="GXW31" s="67" t="s">
        <v>3126</v>
      </c>
      <c r="GXX31" s="67" t="s">
        <v>3126</v>
      </c>
      <c r="GXY31" s="67" t="s">
        <v>3126</v>
      </c>
      <c r="GXZ31" s="67" t="s">
        <v>3126</v>
      </c>
      <c r="GYA31" s="67" t="s">
        <v>3126</v>
      </c>
      <c r="GYB31" s="67" t="s">
        <v>3126</v>
      </c>
      <c r="GYC31" s="67" t="s">
        <v>3126</v>
      </c>
      <c r="GYD31" s="67" t="s">
        <v>3126</v>
      </c>
      <c r="GYE31" s="67" t="s">
        <v>3126</v>
      </c>
      <c r="GYF31" s="67" t="s">
        <v>3126</v>
      </c>
      <c r="GYG31" s="67" t="s">
        <v>3126</v>
      </c>
      <c r="GYH31" s="67" t="s">
        <v>3126</v>
      </c>
      <c r="GYI31" s="67" t="s">
        <v>3126</v>
      </c>
      <c r="GYJ31" s="67" t="s">
        <v>3126</v>
      </c>
      <c r="GYK31" s="67" t="s">
        <v>3126</v>
      </c>
      <c r="GYL31" s="67" t="s">
        <v>3126</v>
      </c>
      <c r="GYM31" s="67" t="s">
        <v>3126</v>
      </c>
      <c r="GYN31" s="67" t="s">
        <v>3126</v>
      </c>
      <c r="GYO31" s="67" t="s">
        <v>3126</v>
      </c>
      <c r="GYP31" s="67" t="s">
        <v>3126</v>
      </c>
      <c r="GYQ31" s="67" t="s">
        <v>3126</v>
      </c>
      <c r="GYR31" s="67" t="s">
        <v>3126</v>
      </c>
      <c r="GYS31" s="67" t="s">
        <v>3126</v>
      </c>
      <c r="GYT31" s="67" t="s">
        <v>3126</v>
      </c>
      <c r="GYU31" s="67" t="s">
        <v>3126</v>
      </c>
      <c r="GYV31" s="67" t="s">
        <v>3126</v>
      </c>
      <c r="GYW31" s="67" t="s">
        <v>3126</v>
      </c>
      <c r="GYX31" s="67" t="s">
        <v>3126</v>
      </c>
      <c r="GYY31" s="67" t="s">
        <v>3126</v>
      </c>
      <c r="GYZ31" s="67" t="s">
        <v>3126</v>
      </c>
      <c r="GZA31" s="67" t="s">
        <v>3126</v>
      </c>
      <c r="GZB31" s="67" t="s">
        <v>3126</v>
      </c>
      <c r="GZC31" s="67" t="s">
        <v>3126</v>
      </c>
      <c r="GZD31" s="67" t="s">
        <v>3126</v>
      </c>
      <c r="GZE31" s="67" t="s">
        <v>3126</v>
      </c>
      <c r="GZF31" s="67" t="s">
        <v>3126</v>
      </c>
      <c r="GZG31" s="67" t="s">
        <v>3126</v>
      </c>
      <c r="GZH31" s="67" t="s">
        <v>3126</v>
      </c>
      <c r="GZI31" s="67" t="s">
        <v>3126</v>
      </c>
      <c r="GZJ31" s="67" t="s">
        <v>3126</v>
      </c>
      <c r="GZK31" s="67" t="s">
        <v>3126</v>
      </c>
      <c r="GZL31" s="67" t="s">
        <v>3126</v>
      </c>
      <c r="GZM31" s="67" t="s">
        <v>3126</v>
      </c>
      <c r="GZN31" s="67" t="s">
        <v>3126</v>
      </c>
      <c r="GZO31" s="67" t="s">
        <v>3126</v>
      </c>
      <c r="GZP31" s="67" t="s">
        <v>3126</v>
      </c>
      <c r="GZQ31" s="67" t="s">
        <v>3126</v>
      </c>
      <c r="GZR31" s="67" t="s">
        <v>3126</v>
      </c>
      <c r="GZS31" s="67" t="s">
        <v>3126</v>
      </c>
      <c r="GZT31" s="67" t="s">
        <v>3126</v>
      </c>
      <c r="GZU31" s="67" t="s">
        <v>3126</v>
      </c>
      <c r="GZV31" s="67" t="s">
        <v>3126</v>
      </c>
      <c r="GZW31" s="67" t="s">
        <v>3126</v>
      </c>
      <c r="GZX31" s="67" t="s">
        <v>3126</v>
      </c>
      <c r="GZY31" s="67" t="s">
        <v>3126</v>
      </c>
      <c r="GZZ31" s="67" t="s">
        <v>3126</v>
      </c>
      <c r="HAA31" s="67" t="s">
        <v>3126</v>
      </c>
      <c r="HAB31" s="67" t="s">
        <v>3126</v>
      </c>
      <c r="HAC31" s="67" t="s">
        <v>3126</v>
      </c>
      <c r="HAD31" s="67" t="s">
        <v>3126</v>
      </c>
      <c r="HAE31" s="67" t="s">
        <v>3126</v>
      </c>
      <c r="HAF31" s="67" t="s">
        <v>3126</v>
      </c>
      <c r="HAG31" s="67" t="s">
        <v>3126</v>
      </c>
      <c r="HAH31" s="67" t="s">
        <v>3126</v>
      </c>
      <c r="HAI31" s="67" t="s">
        <v>3126</v>
      </c>
      <c r="HAJ31" s="67" t="s">
        <v>3126</v>
      </c>
      <c r="HAK31" s="67" t="s">
        <v>3126</v>
      </c>
      <c r="HAL31" s="67" t="s">
        <v>3126</v>
      </c>
      <c r="HAM31" s="67" t="s">
        <v>3126</v>
      </c>
      <c r="HAN31" s="67" t="s">
        <v>3126</v>
      </c>
      <c r="HAO31" s="67" t="s">
        <v>3126</v>
      </c>
      <c r="HAP31" s="67" t="s">
        <v>3126</v>
      </c>
      <c r="HAQ31" s="67" t="s">
        <v>3126</v>
      </c>
      <c r="HAR31" s="67" t="s">
        <v>3126</v>
      </c>
      <c r="HAS31" s="67" t="s">
        <v>3126</v>
      </c>
      <c r="HAT31" s="67" t="s">
        <v>3126</v>
      </c>
      <c r="HAU31" s="67" t="s">
        <v>3126</v>
      </c>
      <c r="HAV31" s="67" t="s">
        <v>3126</v>
      </c>
      <c r="HAW31" s="67" t="s">
        <v>3126</v>
      </c>
      <c r="HAX31" s="67" t="s">
        <v>3126</v>
      </c>
      <c r="HAY31" s="67" t="s">
        <v>3126</v>
      </c>
      <c r="HAZ31" s="67" t="s">
        <v>3126</v>
      </c>
      <c r="HBA31" s="67" t="s">
        <v>3126</v>
      </c>
      <c r="HBB31" s="67" t="s">
        <v>3126</v>
      </c>
      <c r="HBC31" s="67" t="s">
        <v>3126</v>
      </c>
      <c r="HBD31" s="67" t="s">
        <v>3126</v>
      </c>
      <c r="HBE31" s="67" t="s">
        <v>3126</v>
      </c>
      <c r="HBF31" s="67" t="s">
        <v>3126</v>
      </c>
      <c r="HBG31" s="67" t="s">
        <v>3126</v>
      </c>
      <c r="HBH31" s="67" t="s">
        <v>3126</v>
      </c>
      <c r="HBI31" s="67" t="s">
        <v>3126</v>
      </c>
      <c r="HBJ31" s="67" t="s">
        <v>3126</v>
      </c>
      <c r="HBK31" s="67" t="s">
        <v>3126</v>
      </c>
      <c r="HBL31" s="67" t="s">
        <v>3126</v>
      </c>
      <c r="HBM31" s="67" t="s">
        <v>3126</v>
      </c>
      <c r="HBN31" s="67" t="s">
        <v>3126</v>
      </c>
      <c r="HBO31" s="67" t="s">
        <v>3126</v>
      </c>
      <c r="HBP31" s="67" t="s">
        <v>3126</v>
      </c>
      <c r="HBQ31" s="67" t="s">
        <v>3126</v>
      </c>
      <c r="HBR31" s="67" t="s">
        <v>3126</v>
      </c>
      <c r="HBS31" s="67" t="s">
        <v>3126</v>
      </c>
      <c r="HBT31" s="67" t="s">
        <v>3126</v>
      </c>
      <c r="HBU31" s="67" t="s">
        <v>3126</v>
      </c>
      <c r="HBV31" s="67" t="s">
        <v>3126</v>
      </c>
      <c r="HBW31" s="67" t="s">
        <v>3126</v>
      </c>
      <c r="HBX31" s="67" t="s">
        <v>3126</v>
      </c>
      <c r="HBY31" s="67" t="s">
        <v>3126</v>
      </c>
      <c r="HBZ31" s="67" t="s">
        <v>3126</v>
      </c>
      <c r="HCA31" s="67" t="s">
        <v>3126</v>
      </c>
      <c r="HCB31" s="67" t="s">
        <v>3126</v>
      </c>
      <c r="HCC31" s="67" t="s">
        <v>3126</v>
      </c>
      <c r="HCD31" s="67" t="s">
        <v>3126</v>
      </c>
      <c r="HCE31" s="67" t="s">
        <v>3126</v>
      </c>
      <c r="HCF31" s="67" t="s">
        <v>3126</v>
      </c>
      <c r="HCG31" s="67" t="s">
        <v>3126</v>
      </c>
      <c r="HCH31" s="67" t="s">
        <v>3126</v>
      </c>
      <c r="HCI31" s="67" t="s">
        <v>3126</v>
      </c>
      <c r="HCJ31" s="67" t="s">
        <v>3126</v>
      </c>
      <c r="HCK31" s="67" t="s">
        <v>3126</v>
      </c>
      <c r="HCL31" s="67" t="s">
        <v>3126</v>
      </c>
      <c r="HCM31" s="67" t="s">
        <v>3126</v>
      </c>
      <c r="HCN31" s="67" t="s">
        <v>3126</v>
      </c>
      <c r="HCO31" s="67" t="s">
        <v>3126</v>
      </c>
      <c r="HCP31" s="67" t="s">
        <v>3126</v>
      </c>
      <c r="HCQ31" s="67" t="s">
        <v>3126</v>
      </c>
      <c r="HCR31" s="67" t="s">
        <v>3126</v>
      </c>
      <c r="HCS31" s="67" t="s">
        <v>3126</v>
      </c>
      <c r="HCT31" s="67" t="s">
        <v>3126</v>
      </c>
      <c r="HCU31" s="67" t="s">
        <v>3126</v>
      </c>
      <c r="HCV31" s="67" t="s">
        <v>3126</v>
      </c>
      <c r="HCW31" s="67" t="s">
        <v>3126</v>
      </c>
      <c r="HCX31" s="67" t="s">
        <v>3126</v>
      </c>
      <c r="HCY31" s="67" t="s">
        <v>3126</v>
      </c>
      <c r="HCZ31" s="67" t="s">
        <v>3126</v>
      </c>
      <c r="HDA31" s="67" t="s">
        <v>3126</v>
      </c>
      <c r="HDB31" s="67" t="s">
        <v>3126</v>
      </c>
      <c r="HDC31" s="67" t="s">
        <v>3126</v>
      </c>
      <c r="HDD31" s="67" t="s">
        <v>3126</v>
      </c>
      <c r="HDE31" s="67" t="s">
        <v>3126</v>
      </c>
      <c r="HDF31" s="67" t="s">
        <v>3126</v>
      </c>
      <c r="HDG31" s="67" t="s">
        <v>3126</v>
      </c>
      <c r="HDH31" s="67" t="s">
        <v>3126</v>
      </c>
      <c r="HDI31" s="67" t="s">
        <v>3126</v>
      </c>
      <c r="HDJ31" s="67" t="s">
        <v>3126</v>
      </c>
      <c r="HDK31" s="67" t="s">
        <v>3126</v>
      </c>
      <c r="HDL31" s="67" t="s">
        <v>3126</v>
      </c>
      <c r="HDM31" s="67" t="s">
        <v>3126</v>
      </c>
      <c r="HDN31" s="67" t="s">
        <v>3126</v>
      </c>
      <c r="HDO31" s="67" t="s">
        <v>3126</v>
      </c>
      <c r="HDP31" s="67" t="s">
        <v>3126</v>
      </c>
      <c r="HDQ31" s="67" t="s">
        <v>3126</v>
      </c>
      <c r="HDR31" s="67" t="s">
        <v>3126</v>
      </c>
      <c r="HDS31" s="67" t="s">
        <v>3126</v>
      </c>
      <c r="HDT31" s="67" t="s">
        <v>3126</v>
      </c>
      <c r="HDU31" s="67" t="s">
        <v>3126</v>
      </c>
      <c r="HDV31" s="67" t="s">
        <v>3126</v>
      </c>
      <c r="HDW31" s="67" t="s">
        <v>3126</v>
      </c>
      <c r="HDX31" s="67" t="s">
        <v>3126</v>
      </c>
      <c r="HDY31" s="67" t="s">
        <v>3126</v>
      </c>
      <c r="HDZ31" s="67" t="s">
        <v>3126</v>
      </c>
      <c r="HEA31" s="67" t="s">
        <v>3126</v>
      </c>
      <c r="HEB31" s="67" t="s">
        <v>3126</v>
      </c>
      <c r="HEC31" s="67" t="s">
        <v>3126</v>
      </c>
      <c r="HED31" s="67" t="s">
        <v>3126</v>
      </c>
      <c r="HEE31" s="67" t="s">
        <v>3126</v>
      </c>
      <c r="HEF31" s="67" t="s">
        <v>3126</v>
      </c>
      <c r="HEG31" s="67" t="s">
        <v>3126</v>
      </c>
      <c r="HEH31" s="67" t="s">
        <v>3126</v>
      </c>
      <c r="HEI31" s="67" t="s">
        <v>3126</v>
      </c>
      <c r="HEJ31" s="67" t="s">
        <v>3126</v>
      </c>
      <c r="HEK31" s="67" t="s">
        <v>3126</v>
      </c>
      <c r="HEL31" s="67" t="s">
        <v>3126</v>
      </c>
      <c r="HEM31" s="67" t="s">
        <v>3126</v>
      </c>
      <c r="HEN31" s="67" t="s">
        <v>3126</v>
      </c>
      <c r="HEO31" s="67" t="s">
        <v>3126</v>
      </c>
      <c r="HEP31" s="67" t="s">
        <v>3126</v>
      </c>
      <c r="HEQ31" s="67" t="s">
        <v>3126</v>
      </c>
      <c r="HER31" s="67" t="s">
        <v>3126</v>
      </c>
      <c r="HES31" s="67" t="s">
        <v>3126</v>
      </c>
      <c r="HET31" s="67" t="s">
        <v>3126</v>
      </c>
      <c r="HEU31" s="67" t="s">
        <v>3126</v>
      </c>
      <c r="HEV31" s="67" t="s">
        <v>3126</v>
      </c>
      <c r="HEW31" s="67" t="s">
        <v>3126</v>
      </c>
      <c r="HEX31" s="67" t="s">
        <v>3126</v>
      </c>
      <c r="HEY31" s="67" t="s">
        <v>3126</v>
      </c>
      <c r="HEZ31" s="67" t="s">
        <v>3126</v>
      </c>
      <c r="HFA31" s="67" t="s">
        <v>3126</v>
      </c>
      <c r="HFB31" s="67" t="s">
        <v>3126</v>
      </c>
      <c r="HFC31" s="67" t="s">
        <v>3126</v>
      </c>
      <c r="HFD31" s="67" t="s">
        <v>3126</v>
      </c>
      <c r="HFE31" s="67" t="s">
        <v>3126</v>
      </c>
      <c r="HFF31" s="67" t="s">
        <v>3126</v>
      </c>
      <c r="HFG31" s="67" t="s">
        <v>3126</v>
      </c>
      <c r="HFH31" s="67" t="s">
        <v>3126</v>
      </c>
      <c r="HFI31" s="67" t="s">
        <v>3126</v>
      </c>
      <c r="HFJ31" s="67" t="s">
        <v>3126</v>
      </c>
      <c r="HFK31" s="67" t="s">
        <v>3126</v>
      </c>
      <c r="HFL31" s="67" t="s">
        <v>3126</v>
      </c>
      <c r="HFM31" s="67" t="s">
        <v>3126</v>
      </c>
      <c r="HFN31" s="67" t="s">
        <v>3126</v>
      </c>
      <c r="HFO31" s="67" t="s">
        <v>3126</v>
      </c>
      <c r="HFP31" s="67" t="s">
        <v>3126</v>
      </c>
      <c r="HFQ31" s="67" t="s">
        <v>3126</v>
      </c>
      <c r="HFR31" s="67" t="s">
        <v>3126</v>
      </c>
      <c r="HFS31" s="67" t="s">
        <v>3126</v>
      </c>
      <c r="HFT31" s="67" t="s">
        <v>3126</v>
      </c>
      <c r="HFU31" s="67" t="s">
        <v>3126</v>
      </c>
      <c r="HFV31" s="67" t="s">
        <v>3126</v>
      </c>
      <c r="HFW31" s="67" t="s">
        <v>3126</v>
      </c>
      <c r="HFX31" s="67" t="s">
        <v>3126</v>
      </c>
      <c r="HFY31" s="67" t="s">
        <v>3126</v>
      </c>
      <c r="HFZ31" s="67" t="s">
        <v>3126</v>
      </c>
      <c r="HGA31" s="67" t="s">
        <v>3126</v>
      </c>
      <c r="HGB31" s="67" t="s">
        <v>3126</v>
      </c>
      <c r="HGC31" s="67" t="s">
        <v>3126</v>
      </c>
      <c r="HGD31" s="67" t="s">
        <v>3126</v>
      </c>
      <c r="HGE31" s="67" t="s">
        <v>3126</v>
      </c>
      <c r="HGF31" s="67" t="s">
        <v>3126</v>
      </c>
      <c r="HGG31" s="67" t="s">
        <v>3126</v>
      </c>
      <c r="HGH31" s="67" t="s">
        <v>3126</v>
      </c>
      <c r="HGI31" s="67" t="s">
        <v>3126</v>
      </c>
      <c r="HGJ31" s="67" t="s">
        <v>3126</v>
      </c>
      <c r="HGK31" s="67" t="s">
        <v>3126</v>
      </c>
      <c r="HGL31" s="67" t="s">
        <v>3126</v>
      </c>
      <c r="HGM31" s="67" t="s">
        <v>3126</v>
      </c>
      <c r="HGN31" s="67" t="s">
        <v>3126</v>
      </c>
      <c r="HGO31" s="67" t="s">
        <v>3126</v>
      </c>
      <c r="HGP31" s="67" t="s">
        <v>3126</v>
      </c>
      <c r="HGQ31" s="67" t="s">
        <v>3126</v>
      </c>
      <c r="HGR31" s="67" t="s">
        <v>3126</v>
      </c>
      <c r="HGS31" s="67" t="s">
        <v>3126</v>
      </c>
      <c r="HGT31" s="67" t="s">
        <v>3126</v>
      </c>
      <c r="HGU31" s="67" t="s">
        <v>3126</v>
      </c>
      <c r="HGV31" s="67" t="s">
        <v>3126</v>
      </c>
      <c r="HGW31" s="67" t="s">
        <v>3126</v>
      </c>
      <c r="HGX31" s="67" t="s">
        <v>3126</v>
      </c>
      <c r="HGY31" s="67" t="s">
        <v>3126</v>
      </c>
      <c r="HGZ31" s="67" t="s">
        <v>3126</v>
      </c>
      <c r="HHA31" s="67" t="s">
        <v>3126</v>
      </c>
      <c r="HHB31" s="67" t="s">
        <v>3126</v>
      </c>
      <c r="HHC31" s="67" t="s">
        <v>3126</v>
      </c>
      <c r="HHD31" s="67" t="s">
        <v>3126</v>
      </c>
      <c r="HHE31" s="67" t="s">
        <v>3126</v>
      </c>
      <c r="HHF31" s="67" t="s">
        <v>3126</v>
      </c>
      <c r="HHG31" s="67" t="s">
        <v>3126</v>
      </c>
      <c r="HHH31" s="67" t="s">
        <v>3126</v>
      </c>
      <c r="HHI31" s="67" t="s">
        <v>3126</v>
      </c>
      <c r="HHJ31" s="67" t="s">
        <v>3126</v>
      </c>
      <c r="HHK31" s="67" t="s">
        <v>3126</v>
      </c>
      <c r="HHL31" s="67" t="s">
        <v>3126</v>
      </c>
      <c r="HHM31" s="67" t="s">
        <v>3126</v>
      </c>
      <c r="HHN31" s="67" t="s">
        <v>3126</v>
      </c>
      <c r="HHO31" s="67" t="s">
        <v>3126</v>
      </c>
      <c r="HHP31" s="67" t="s">
        <v>3126</v>
      </c>
      <c r="HHQ31" s="67" t="s">
        <v>3126</v>
      </c>
      <c r="HHR31" s="67" t="s">
        <v>3126</v>
      </c>
      <c r="HHS31" s="67" t="s">
        <v>3126</v>
      </c>
      <c r="HHT31" s="67" t="s">
        <v>3126</v>
      </c>
      <c r="HHU31" s="67" t="s">
        <v>3126</v>
      </c>
      <c r="HHV31" s="67" t="s">
        <v>3126</v>
      </c>
      <c r="HHW31" s="67" t="s">
        <v>3126</v>
      </c>
      <c r="HHX31" s="67" t="s">
        <v>3126</v>
      </c>
      <c r="HHY31" s="67" t="s">
        <v>3126</v>
      </c>
      <c r="HHZ31" s="67" t="s">
        <v>3126</v>
      </c>
      <c r="HIA31" s="67" t="s">
        <v>3126</v>
      </c>
      <c r="HIB31" s="67" t="s">
        <v>3126</v>
      </c>
      <c r="HIC31" s="67" t="s">
        <v>3126</v>
      </c>
      <c r="HID31" s="67" t="s">
        <v>3126</v>
      </c>
      <c r="HIE31" s="67" t="s">
        <v>3126</v>
      </c>
      <c r="HIF31" s="67" t="s">
        <v>3126</v>
      </c>
      <c r="HIG31" s="67" t="s">
        <v>3126</v>
      </c>
      <c r="HIH31" s="67" t="s">
        <v>3126</v>
      </c>
      <c r="HII31" s="67" t="s">
        <v>3126</v>
      </c>
      <c r="HIJ31" s="67" t="s">
        <v>3126</v>
      </c>
      <c r="HIK31" s="67" t="s">
        <v>3126</v>
      </c>
      <c r="HIL31" s="67" t="s">
        <v>3126</v>
      </c>
      <c r="HIM31" s="67" t="s">
        <v>3126</v>
      </c>
      <c r="HIN31" s="67" t="s">
        <v>3126</v>
      </c>
      <c r="HIO31" s="67" t="s">
        <v>3126</v>
      </c>
      <c r="HIP31" s="67" t="s">
        <v>3126</v>
      </c>
      <c r="HIQ31" s="67" t="s">
        <v>3126</v>
      </c>
      <c r="HIR31" s="67" t="s">
        <v>3126</v>
      </c>
      <c r="HIS31" s="67" t="s">
        <v>3126</v>
      </c>
      <c r="HIT31" s="67" t="s">
        <v>3126</v>
      </c>
      <c r="HIU31" s="67" t="s">
        <v>3126</v>
      </c>
      <c r="HIV31" s="67" t="s">
        <v>3126</v>
      </c>
      <c r="HIW31" s="67" t="s">
        <v>3126</v>
      </c>
      <c r="HIX31" s="67" t="s">
        <v>3126</v>
      </c>
      <c r="HIY31" s="67" t="s">
        <v>3126</v>
      </c>
      <c r="HIZ31" s="67" t="s">
        <v>3126</v>
      </c>
      <c r="HJA31" s="67" t="s">
        <v>3126</v>
      </c>
      <c r="HJB31" s="67" t="s">
        <v>3126</v>
      </c>
      <c r="HJC31" s="67" t="s">
        <v>3126</v>
      </c>
      <c r="HJD31" s="67" t="s">
        <v>3126</v>
      </c>
      <c r="HJE31" s="67" t="s">
        <v>3126</v>
      </c>
      <c r="HJF31" s="67" t="s">
        <v>3126</v>
      </c>
      <c r="HJG31" s="67" t="s">
        <v>3126</v>
      </c>
      <c r="HJH31" s="67" t="s">
        <v>3126</v>
      </c>
      <c r="HJI31" s="67" t="s">
        <v>3126</v>
      </c>
      <c r="HJJ31" s="67" t="s">
        <v>3126</v>
      </c>
      <c r="HJK31" s="67" t="s">
        <v>3126</v>
      </c>
      <c r="HJL31" s="67" t="s">
        <v>3126</v>
      </c>
      <c r="HJM31" s="67" t="s">
        <v>3126</v>
      </c>
      <c r="HJN31" s="67" t="s">
        <v>3126</v>
      </c>
      <c r="HJO31" s="67" t="s">
        <v>3126</v>
      </c>
      <c r="HJP31" s="67" t="s">
        <v>3126</v>
      </c>
      <c r="HJQ31" s="67" t="s">
        <v>3126</v>
      </c>
      <c r="HJR31" s="67" t="s">
        <v>3126</v>
      </c>
      <c r="HJS31" s="67" t="s">
        <v>3126</v>
      </c>
      <c r="HJT31" s="67" t="s">
        <v>3126</v>
      </c>
      <c r="HJU31" s="67" t="s">
        <v>3126</v>
      </c>
      <c r="HJV31" s="67" t="s">
        <v>3126</v>
      </c>
      <c r="HJW31" s="67" t="s">
        <v>3126</v>
      </c>
      <c r="HJX31" s="67" t="s">
        <v>3126</v>
      </c>
      <c r="HJY31" s="67" t="s">
        <v>3126</v>
      </c>
      <c r="HJZ31" s="67" t="s">
        <v>3126</v>
      </c>
      <c r="HKA31" s="67" t="s">
        <v>3126</v>
      </c>
      <c r="HKB31" s="67" t="s">
        <v>3126</v>
      </c>
      <c r="HKC31" s="67" t="s">
        <v>3126</v>
      </c>
      <c r="HKD31" s="67" t="s">
        <v>3126</v>
      </c>
      <c r="HKE31" s="67" t="s">
        <v>3126</v>
      </c>
      <c r="HKF31" s="67" t="s">
        <v>3126</v>
      </c>
      <c r="HKG31" s="67" t="s">
        <v>3126</v>
      </c>
      <c r="HKH31" s="67" t="s">
        <v>3126</v>
      </c>
      <c r="HKI31" s="67" t="s">
        <v>3126</v>
      </c>
      <c r="HKJ31" s="67" t="s">
        <v>3126</v>
      </c>
      <c r="HKK31" s="67" t="s">
        <v>3126</v>
      </c>
      <c r="HKL31" s="67" t="s">
        <v>3126</v>
      </c>
      <c r="HKM31" s="67" t="s">
        <v>3126</v>
      </c>
      <c r="HKN31" s="67" t="s">
        <v>3126</v>
      </c>
      <c r="HKO31" s="67" t="s">
        <v>3126</v>
      </c>
      <c r="HKP31" s="67" t="s">
        <v>3126</v>
      </c>
      <c r="HKQ31" s="67" t="s">
        <v>3126</v>
      </c>
      <c r="HKR31" s="67" t="s">
        <v>3126</v>
      </c>
      <c r="HKS31" s="67" t="s">
        <v>3126</v>
      </c>
      <c r="HKT31" s="67" t="s">
        <v>3126</v>
      </c>
      <c r="HKU31" s="67" t="s">
        <v>3126</v>
      </c>
      <c r="HKV31" s="67" t="s">
        <v>3126</v>
      </c>
      <c r="HKW31" s="67" t="s">
        <v>3126</v>
      </c>
      <c r="HKX31" s="67" t="s">
        <v>3126</v>
      </c>
      <c r="HKY31" s="67" t="s">
        <v>3126</v>
      </c>
      <c r="HKZ31" s="67" t="s">
        <v>3126</v>
      </c>
      <c r="HLA31" s="67" t="s">
        <v>3126</v>
      </c>
      <c r="HLB31" s="67" t="s">
        <v>3126</v>
      </c>
      <c r="HLC31" s="67" t="s">
        <v>3126</v>
      </c>
      <c r="HLD31" s="67" t="s">
        <v>3126</v>
      </c>
      <c r="HLE31" s="67" t="s">
        <v>3126</v>
      </c>
      <c r="HLF31" s="67" t="s">
        <v>3126</v>
      </c>
      <c r="HLG31" s="67" t="s">
        <v>3126</v>
      </c>
      <c r="HLH31" s="67" t="s">
        <v>3126</v>
      </c>
      <c r="HLI31" s="67" t="s">
        <v>3126</v>
      </c>
      <c r="HLJ31" s="67" t="s">
        <v>3126</v>
      </c>
      <c r="HLK31" s="67" t="s">
        <v>3126</v>
      </c>
      <c r="HLL31" s="67" t="s">
        <v>3126</v>
      </c>
      <c r="HLM31" s="67" t="s">
        <v>3126</v>
      </c>
      <c r="HLN31" s="67" t="s">
        <v>3126</v>
      </c>
      <c r="HLO31" s="67" t="s">
        <v>3126</v>
      </c>
      <c r="HLP31" s="67" t="s">
        <v>3126</v>
      </c>
      <c r="HLQ31" s="67" t="s">
        <v>3126</v>
      </c>
      <c r="HLR31" s="67" t="s">
        <v>3126</v>
      </c>
      <c r="HLS31" s="67" t="s">
        <v>3126</v>
      </c>
      <c r="HLT31" s="67" t="s">
        <v>3126</v>
      </c>
      <c r="HLU31" s="67" t="s">
        <v>3126</v>
      </c>
      <c r="HLV31" s="67" t="s">
        <v>3126</v>
      </c>
      <c r="HLW31" s="67" t="s">
        <v>3126</v>
      </c>
      <c r="HLX31" s="67" t="s">
        <v>3126</v>
      </c>
      <c r="HLY31" s="67" t="s">
        <v>3126</v>
      </c>
      <c r="HLZ31" s="67" t="s">
        <v>3126</v>
      </c>
      <c r="HMA31" s="67" t="s">
        <v>3126</v>
      </c>
      <c r="HMB31" s="67" t="s">
        <v>3126</v>
      </c>
      <c r="HMC31" s="67" t="s">
        <v>3126</v>
      </c>
      <c r="HMD31" s="67" t="s">
        <v>3126</v>
      </c>
      <c r="HME31" s="67" t="s">
        <v>3126</v>
      </c>
      <c r="HMF31" s="67" t="s">
        <v>3126</v>
      </c>
      <c r="HMG31" s="67" t="s">
        <v>3126</v>
      </c>
      <c r="HMH31" s="67" t="s">
        <v>3126</v>
      </c>
      <c r="HMI31" s="67" t="s">
        <v>3126</v>
      </c>
      <c r="HMJ31" s="67" t="s">
        <v>3126</v>
      </c>
      <c r="HMK31" s="67" t="s">
        <v>3126</v>
      </c>
      <c r="HML31" s="67" t="s">
        <v>3126</v>
      </c>
      <c r="HMM31" s="67" t="s">
        <v>3126</v>
      </c>
      <c r="HMN31" s="67" t="s">
        <v>3126</v>
      </c>
      <c r="HMO31" s="67" t="s">
        <v>3126</v>
      </c>
      <c r="HMP31" s="67" t="s">
        <v>3126</v>
      </c>
      <c r="HMQ31" s="67" t="s">
        <v>3126</v>
      </c>
      <c r="HMR31" s="67" t="s">
        <v>3126</v>
      </c>
      <c r="HMS31" s="67" t="s">
        <v>3126</v>
      </c>
      <c r="HMT31" s="67" t="s">
        <v>3126</v>
      </c>
      <c r="HMU31" s="67" t="s">
        <v>3126</v>
      </c>
      <c r="HMV31" s="67" t="s">
        <v>3126</v>
      </c>
      <c r="HMW31" s="67" t="s">
        <v>3126</v>
      </c>
      <c r="HMX31" s="67" t="s">
        <v>3126</v>
      </c>
      <c r="HMY31" s="67" t="s">
        <v>3126</v>
      </c>
      <c r="HMZ31" s="67" t="s">
        <v>3126</v>
      </c>
      <c r="HNA31" s="67" t="s">
        <v>3126</v>
      </c>
      <c r="HNB31" s="67" t="s">
        <v>3126</v>
      </c>
      <c r="HNC31" s="67" t="s">
        <v>3126</v>
      </c>
      <c r="HND31" s="67" t="s">
        <v>3126</v>
      </c>
      <c r="HNE31" s="67" t="s">
        <v>3126</v>
      </c>
      <c r="HNF31" s="67" t="s">
        <v>3126</v>
      </c>
      <c r="HNG31" s="67" t="s">
        <v>3126</v>
      </c>
      <c r="HNH31" s="67" t="s">
        <v>3126</v>
      </c>
      <c r="HNI31" s="67" t="s">
        <v>3126</v>
      </c>
      <c r="HNJ31" s="67" t="s">
        <v>3126</v>
      </c>
      <c r="HNK31" s="67" t="s">
        <v>3126</v>
      </c>
      <c r="HNL31" s="67" t="s">
        <v>3126</v>
      </c>
      <c r="HNM31" s="67" t="s">
        <v>3126</v>
      </c>
      <c r="HNN31" s="67" t="s">
        <v>3126</v>
      </c>
      <c r="HNO31" s="67" t="s">
        <v>3126</v>
      </c>
      <c r="HNP31" s="67" t="s">
        <v>3126</v>
      </c>
      <c r="HNQ31" s="67" t="s">
        <v>3126</v>
      </c>
      <c r="HNR31" s="67" t="s">
        <v>3126</v>
      </c>
      <c r="HNS31" s="67" t="s">
        <v>3126</v>
      </c>
      <c r="HNT31" s="67" t="s">
        <v>3126</v>
      </c>
      <c r="HNU31" s="67" t="s">
        <v>3126</v>
      </c>
      <c r="HNV31" s="67" t="s">
        <v>3126</v>
      </c>
      <c r="HNW31" s="67" t="s">
        <v>3126</v>
      </c>
      <c r="HNX31" s="67" t="s">
        <v>3126</v>
      </c>
      <c r="HNY31" s="67" t="s">
        <v>3126</v>
      </c>
      <c r="HNZ31" s="67" t="s">
        <v>3126</v>
      </c>
      <c r="HOA31" s="67" t="s">
        <v>3126</v>
      </c>
      <c r="HOB31" s="67" t="s">
        <v>3126</v>
      </c>
      <c r="HOC31" s="67" t="s">
        <v>3126</v>
      </c>
      <c r="HOD31" s="67" t="s">
        <v>3126</v>
      </c>
      <c r="HOE31" s="67" t="s">
        <v>3126</v>
      </c>
      <c r="HOF31" s="67" t="s">
        <v>3126</v>
      </c>
      <c r="HOG31" s="67" t="s">
        <v>3126</v>
      </c>
      <c r="HOH31" s="67" t="s">
        <v>3126</v>
      </c>
      <c r="HOI31" s="67" t="s">
        <v>3126</v>
      </c>
      <c r="HOJ31" s="67" t="s">
        <v>3126</v>
      </c>
      <c r="HOK31" s="67" t="s">
        <v>3126</v>
      </c>
      <c r="HOL31" s="67" t="s">
        <v>3126</v>
      </c>
      <c r="HOM31" s="67" t="s">
        <v>3126</v>
      </c>
      <c r="HON31" s="67" t="s">
        <v>3126</v>
      </c>
      <c r="HOO31" s="67" t="s">
        <v>3126</v>
      </c>
      <c r="HOP31" s="67" t="s">
        <v>3126</v>
      </c>
      <c r="HOQ31" s="67" t="s">
        <v>3126</v>
      </c>
      <c r="HOR31" s="67" t="s">
        <v>3126</v>
      </c>
      <c r="HOS31" s="67" t="s">
        <v>3126</v>
      </c>
      <c r="HOT31" s="67" t="s">
        <v>3126</v>
      </c>
      <c r="HOU31" s="67" t="s">
        <v>3126</v>
      </c>
      <c r="HOV31" s="67" t="s">
        <v>3126</v>
      </c>
      <c r="HOW31" s="67" t="s">
        <v>3126</v>
      </c>
      <c r="HOX31" s="67" t="s">
        <v>3126</v>
      </c>
      <c r="HOY31" s="67" t="s">
        <v>3126</v>
      </c>
      <c r="HOZ31" s="67" t="s">
        <v>3126</v>
      </c>
      <c r="HPA31" s="67" t="s">
        <v>3126</v>
      </c>
      <c r="HPB31" s="67" t="s">
        <v>3126</v>
      </c>
      <c r="HPC31" s="67" t="s">
        <v>3126</v>
      </c>
      <c r="HPD31" s="67" t="s">
        <v>3126</v>
      </c>
      <c r="HPE31" s="67" t="s">
        <v>3126</v>
      </c>
      <c r="HPF31" s="67" t="s">
        <v>3126</v>
      </c>
      <c r="HPG31" s="67" t="s">
        <v>3126</v>
      </c>
      <c r="HPH31" s="67" t="s">
        <v>3126</v>
      </c>
      <c r="HPI31" s="67" t="s">
        <v>3126</v>
      </c>
      <c r="HPJ31" s="67" t="s">
        <v>3126</v>
      </c>
      <c r="HPK31" s="67" t="s">
        <v>3126</v>
      </c>
      <c r="HPL31" s="67" t="s">
        <v>3126</v>
      </c>
      <c r="HPM31" s="67" t="s">
        <v>3126</v>
      </c>
      <c r="HPN31" s="67" t="s">
        <v>3126</v>
      </c>
      <c r="HPO31" s="67" t="s">
        <v>3126</v>
      </c>
      <c r="HPP31" s="67" t="s">
        <v>3126</v>
      </c>
      <c r="HPQ31" s="67" t="s">
        <v>3126</v>
      </c>
      <c r="HPR31" s="67" t="s">
        <v>3126</v>
      </c>
      <c r="HPS31" s="67" t="s">
        <v>3126</v>
      </c>
      <c r="HPT31" s="67" t="s">
        <v>3126</v>
      </c>
      <c r="HPU31" s="67" t="s">
        <v>3126</v>
      </c>
      <c r="HPV31" s="67" t="s">
        <v>3126</v>
      </c>
      <c r="HPW31" s="67" t="s">
        <v>3126</v>
      </c>
      <c r="HPX31" s="67" t="s">
        <v>3126</v>
      </c>
      <c r="HPY31" s="67" t="s">
        <v>3126</v>
      </c>
      <c r="HPZ31" s="67" t="s">
        <v>3126</v>
      </c>
      <c r="HQA31" s="67" t="s">
        <v>3126</v>
      </c>
      <c r="HQB31" s="67" t="s">
        <v>3126</v>
      </c>
      <c r="HQC31" s="67" t="s">
        <v>3126</v>
      </c>
      <c r="HQD31" s="67" t="s">
        <v>3126</v>
      </c>
      <c r="HQE31" s="67" t="s">
        <v>3126</v>
      </c>
      <c r="HQF31" s="67" t="s">
        <v>3126</v>
      </c>
      <c r="HQG31" s="67" t="s">
        <v>3126</v>
      </c>
      <c r="HQH31" s="67" t="s">
        <v>3126</v>
      </c>
      <c r="HQI31" s="67" t="s">
        <v>3126</v>
      </c>
      <c r="HQJ31" s="67" t="s">
        <v>3126</v>
      </c>
      <c r="HQK31" s="67" t="s">
        <v>3126</v>
      </c>
      <c r="HQL31" s="67" t="s">
        <v>3126</v>
      </c>
      <c r="HQM31" s="67" t="s">
        <v>3126</v>
      </c>
      <c r="HQN31" s="67" t="s">
        <v>3126</v>
      </c>
      <c r="HQO31" s="67" t="s">
        <v>3126</v>
      </c>
      <c r="HQP31" s="67" t="s">
        <v>3126</v>
      </c>
      <c r="HQQ31" s="67" t="s">
        <v>3126</v>
      </c>
      <c r="HQR31" s="67" t="s">
        <v>3126</v>
      </c>
      <c r="HQS31" s="67" t="s">
        <v>3126</v>
      </c>
      <c r="HQT31" s="67" t="s">
        <v>3126</v>
      </c>
      <c r="HQU31" s="67" t="s">
        <v>3126</v>
      </c>
      <c r="HQV31" s="67" t="s">
        <v>3126</v>
      </c>
      <c r="HQW31" s="67" t="s">
        <v>3126</v>
      </c>
      <c r="HQX31" s="67" t="s">
        <v>3126</v>
      </c>
      <c r="HQY31" s="67" t="s">
        <v>3126</v>
      </c>
      <c r="HQZ31" s="67" t="s">
        <v>3126</v>
      </c>
      <c r="HRA31" s="67" t="s">
        <v>3126</v>
      </c>
      <c r="HRB31" s="67" t="s">
        <v>3126</v>
      </c>
      <c r="HRC31" s="67" t="s">
        <v>3126</v>
      </c>
      <c r="HRD31" s="67" t="s">
        <v>3126</v>
      </c>
      <c r="HRE31" s="67" t="s">
        <v>3126</v>
      </c>
      <c r="HRF31" s="67" t="s">
        <v>3126</v>
      </c>
      <c r="HRG31" s="67" t="s">
        <v>3126</v>
      </c>
      <c r="HRH31" s="67" t="s">
        <v>3126</v>
      </c>
      <c r="HRI31" s="67" t="s">
        <v>3126</v>
      </c>
      <c r="HRJ31" s="67" t="s">
        <v>3126</v>
      </c>
      <c r="HRK31" s="67" t="s">
        <v>3126</v>
      </c>
      <c r="HRL31" s="67" t="s">
        <v>3126</v>
      </c>
      <c r="HRM31" s="67" t="s">
        <v>3126</v>
      </c>
      <c r="HRN31" s="67" t="s">
        <v>3126</v>
      </c>
      <c r="HRO31" s="67" t="s">
        <v>3126</v>
      </c>
      <c r="HRP31" s="67" t="s">
        <v>3126</v>
      </c>
      <c r="HRQ31" s="67" t="s">
        <v>3126</v>
      </c>
      <c r="HRR31" s="67" t="s">
        <v>3126</v>
      </c>
      <c r="HRS31" s="67" t="s">
        <v>3126</v>
      </c>
      <c r="HRT31" s="67" t="s">
        <v>3126</v>
      </c>
      <c r="HRU31" s="67" t="s">
        <v>3126</v>
      </c>
      <c r="HRV31" s="67" t="s">
        <v>3126</v>
      </c>
      <c r="HRW31" s="67" t="s">
        <v>3126</v>
      </c>
      <c r="HRX31" s="67" t="s">
        <v>3126</v>
      </c>
      <c r="HRY31" s="67" t="s">
        <v>3126</v>
      </c>
      <c r="HRZ31" s="67" t="s">
        <v>3126</v>
      </c>
      <c r="HSA31" s="67" t="s">
        <v>3126</v>
      </c>
      <c r="HSB31" s="67" t="s">
        <v>3126</v>
      </c>
      <c r="HSC31" s="67" t="s">
        <v>3126</v>
      </c>
      <c r="HSD31" s="67" t="s">
        <v>3126</v>
      </c>
      <c r="HSE31" s="67" t="s">
        <v>3126</v>
      </c>
      <c r="HSF31" s="67" t="s">
        <v>3126</v>
      </c>
      <c r="HSG31" s="67" t="s">
        <v>3126</v>
      </c>
      <c r="HSH31" s="67" t="s">
        <v>3126</v>
      </c>
      <c r="HSI31" s="67" t="s">
        <v>3126</v>
      </c>
      <c r="HSJ31" s="67" t="s">
        <v>3126</v>
      </c>
      <c r="HSK31" s="67" t="s">
        <v>3126</v>
      </c>
      <c r="HSL31" s="67" t="s">
        <v>3126</v>
      </c>
      <c r="HSM31" s="67" t="s">
        <v>3126</v>
      </c>
      <c r="HSN31" s="67" t="s">
        <v>3126</v>
      </c>
      <c r="HSO31" s="67" t="s">
        <v>3126</v>
      </c>
      <c r="HSP31" s="67" t="s">
        <v>3126</v>
      </c>
      <c r="HSQ31" s="67" t="s">
        <v>3126</v>
      </c>
      <c r="HSR31" s="67" t="s">
        <v>3126</v>
      </c>
      <c r="HSS31" s="67" t="s">
        <v>3126</v>
      </c>
      <c r="HST31" s="67" t="s">
        <v>3126</v>
      </c>
      <c r="HSU31" s="67" t="s">
        <v>3126</v>
      </c>
      <c r="HSV31" s="67" t="s">
        <v>3126</v>
      </c>
      <c r="HSW31" s="67" t="s">
        <v>3126</v>
      </c>
      <c r="HSX31" s="67" t="s">
        <v>3126</v>
      </c>
      <c r="HSY31" s="67" t="s">
        <v>3126</v>
      </c>
      <c r="HSZ31" s="67" t="s">
        <v>3126</v>
      </c>
      <c r="HTA31" s="67" t="s">
        <v>3126</v>
      </c>
      <c r="HTB31" s="67" t="s">
        <v>3126</v>
      </c>
      <c r="HTC31" s="67" t="s">
        <v>3126</v>
      </c>
      <c r="HTD31" s="67" t="s">
        <v>3126</v>
      </c>
      <c r="HTE31" s="67" t="s">
        <v>3126</v>
      </c>
      <c r="HTF31" s="67" t="s">
        <v>3126</v>
      </c>
      <c r="HTG31" s="67" t="s">
        <v>3126</v>
      </c>
      <c r="HTH31" s="67" t="s">
        <v>3126</v>
      </c>
      <c r="HTI31" s="67" t="s">
        <v>3126</v>
      </c>
      <c r="HTJ31" s="67" t="s">
        <v>3126</v>
      </c>
      <c r="HTK31" s="67" t="s">
        <v>3126</v>
      </c>
      <c r="HTL31" s="67" t="s">
        <v>3126</v>
      </c>
      <c r="HTM31" s="67" t="s">
        <v>3126</v>
      </c>
      <c r="HTN31" s="67" t="s">
        <v>3126</v>
      </c>
      <c r="HTO31" s="67" t="s">
        <v>3126</v>
      </c>
      <c r="HTP31" s="67" t="s">
        <v>3126</v>
      </c>
      <c r="HTQ31" s="67" t="s">
        <v>3126</v>
      </c>
      <c r="HTR31" s="67" t="s">
        <v>3126</v>
      </c>
      <c r="HTS31" s="67" t="s">
        <v>3126</v>
      </c>
      <c r="HTT31" s="67" t="s">
        <v>3126</v>
      </c>
      <c r="HTU31" s="67" t="s">
        <v>3126</v>
      </c>
      <c r="HTV31" s="67" t="s">
        <v>3126</v>
      </c>
      <c r="HTW31" s="67" t="s">
        <v>3126</v>
      </c>
      <c r="HTX31" s="67" t="s">
        <v>3126</v>
      </c>
      <c r="HTY31" s="67" t="s">
        <v>3126</v>
      </c>
      <c r="HTZ31" s="67" t="s">
        <v>3126</v>
      </c>
      <c r="HUA31" s="67" t="s">
        <v>3126</v>
      </c>
      <c r="HUB31" s="67" t="s">
        <v>3126</v>
      </c>
      <c r="HUC31" s="67" t="s">
        <v>3126</v>
      </c>
      <c r="HUD31" s="67" t="s">
        <v>3126</v>
      </c>
      <c r="HUE31" s="67" t="s">
        <v>3126</v>
      </c>
      <c r="HUF31" s="67" t="s">
        <v>3126</v>
      </c>
      <c r="HUG31" s="67" t="s">
        <v>3126</v>
      </c>
      <c r="HUH31" s="67" t="s">
        <v>3126</v>
      </c>
      <c r="HUI31" s="67" t="s">
        <v>3126</v>
      </c>
      <c r="HUJ31" s="67" t="s">
        <v>3126</v>
      </c>
      <c r="HUK31" s="67" t="s">
        <v>3126</v>
      </c>
      <c r="HUL31" s="67" t="s">
        <v>3126</v>
      </c>
      <c r="HUM31" s="67" t="s">
        <v>3126</v>
      </c>
      <c r="HUN31" s="67" t="s">
        <v>3126</v>
      </c>
      <c r="HUO31" s="67" t="s">
        <v>3126</v>
      </c>
      <c r="HUP31" s="67" t="s">
        <v>3126</v>
      </c>
      <c r="HUQ31" s="67" t="s">
        <v>3126</v>
      </c>
      <c r="HUR31" s="67" t="s">
        <v>3126</v>
      </c>
      <c r="HUS31" s="67" t="s">
        <v>3126</v>
      </c>
      <c r="HUT31" s="67" t="s">
        <v>3126</v>
      </c>
      <c r="HUU31" s="67" t="s">
        <v>3126</v>
      </c>
      <c r="HUV31" s="67" t="s">
        <v>3126</v>
      </c>
      <c r="HUW31" s="67" t="s">
        <v>3126</v>
      </c>
      <c r="HUX31" s="67" t="s">
        <v>3126</v>
      </c>
      <c r="HUY31" s="67" t="s">
        <v>3126</v>
      </c>
      <c r="HUZ31" s="67" t="s">
        <v>3126</v>
      </c>
      <c r="HVA31" s="67" t="s">
        <v>3126</v>
      </c>
      <c r="HVB31" s="67" t="s">
        <v>3126</v>
      </c>
      <c r="HVC31" s="67" t="s">
        <v>3126</v>
      </c>
      <c r="HVD31" s="67" t="s">
        <v>3126</v>
      </c>
      <c r="HVE31" s="67" t="s">
        <v>3126</v>
      </c>
      <c r="HVF31" s="67" t="s">
        <v>3126</v>
      </c>
      <c r="HVG31" s="67" t="s">
        <v>3126</v>
      </c>
      <c r="HVH31" s="67" t="s">
        <v>3126</v>
      </c>
      <c r="HVI31" s="67" t="s">
        <v>3126</v>
      </c>
      <c r="HVJ31" s="67" t="s">
        <v>3126</v>
      </c>
      <c r="HVK31" s="67" t="s">
        <v>3126</v>
      </c>
      <c r="HVL31" s="67" t="s">
        <v>3126</v>
      </c>
      <c r="HVM31" s="67" t="s">
        <v>3126</v>
      </c>
      <c r="HVN31" s="67" t="s">
        <v>3126</v>
      </c>
      <c r="HVO31" s="67" t="s">
        <v>3126</v>
      </c>
      <c r="HVP31" s="67" t="s">
        <v>3126</v>
      </c>
      <c r="HVQ31" s="67" t="s">
        <v>3126</v>
      </c>
      <c r="HVR31" s="67" t="s">
        <v>3126</v>
      </c>
      <c r="HVS31" s="67" t="s">
        <v>3126</v>
      </c>
      <c r="HVT31" s="67" t="s">
        <v>3126</v>
      </c>
      <c r="HVU31" s="67" t="s">
        <v>3126</v>
      </c>
      <c r="HVV31" s="67" t="s">
        <v>3126</v>
      </c>
      <c r="HVW31" s="67" t="s">
        <v>3126</v>
      </c>
      <c r="HVX31" s="67" t="s">
        <v>3126</v>
      </c>
      <c r="HVY31" s="67" t="s">
        <v>3126</v>
      </c>
      <c r="HVZ31" s="67" t="s">
        <v>3126</v>
      </c>
      <c r="HWA31" s="67" t="s">
        <v>3126</v>
      </c>
      <c r="HWB31" s="67" t="s">
        <v>3126</v>
      </c>
      <c r="HWC31" s="67" t="s">
        <v>3126</v>
      </c>
      <c r="HWD31" s="67" t="s">
        <v>3126</v>
      </c>
      <c r="HWE31" s="67" t="s">
        <v>3126</v>
      </c>
      <c r="HWF31" s="67" t="s">
        <v>3126</v>
      </c>
      <c r="HWG31" s="67" t="s">
        <v>3126</v>
      </c>
      <c r="HWH31" s="67" t="s">
        <v>3126</v>
      </c>
      <c r="HWI31" s="67" t="s">
        <v>3126</v>
      </c>
      <c r="HWJ31" s="67" t="s">
        <v>3126</v>
      </c>
      <c r="HWK31" s="67" t="s">
        <v>3126</v>
      </c>
      <c r="HWL31" s="67" t="s">
        <v>3126</v>
      </c>
      <c r="HWM31" s="67" t="s">
        <v>3126</v>
      </c>
      <c r="HWN31" s="67" t="s">
        <v>3126</v>
      </c>
      <c r="HWO31" s="67" t="s">
        <v>3126</v>
      </c>
      <c r="HWP31" s="67" t="s">
        <v>3126</v>
      </c>
      <c r="HWQ31" s="67" t="s">
        <v>3126</v>
      </c>
      <c r="HWR31" s="67" t="s">
        <v>3126</v>
      </c>
      <c r="HWS31" s="67" t="s">
        <v>3126</v>
      </c>
      <c r="HWT31" s="67" t="s">
        <v>3126</v>
      </c>
      <c r="HWU31" s="67" t="s">
        <v>3126</v>
      </c>
      <c r="HWV31" s="67" t="s">
        <v>3126</v>
      </c>
      <c r="HWW31" s="67" t="s">
        <v>3126</v>
      </c>
      <c r="HWX31" s="67" t="s">
        <v>3126</v>
      </c>
      <c r="HWY31" s="67" t="s">
        <v>3126</v>
      </c>
      <c r="HWZ31" s="67" t="s">
        <v>3126</v>
      </c>
      <c r="HXA31" s="67" t="s">
        <v>3126</v>
      </c>
      <c r="HXB31" s="67" t="s">
        <v>3126</v>
      </c>
      <c r="HXC31" s="67" t="s">
        <v>3126</v>
      </c>
      <c r="HXD31" s="67" t="s">
        <v>3126</v>
      </c>
      <c r="HXE31" s="67" t="s">
        <v>3126</v>
      </c>
      <c r="HXF31" s="67" t="s">
        <v>3126</v>
      </c>
      <c r="HXG31" s="67" t="s">
        <v>3126</v>
      </c>
      <c r="HXH31" s="67" t="s">
        <v>3126</v>
      </c>
      <c r="HXI31" s="67" t="s">
        <v>3126</v>
      </c>
      <c r="HXJ31" s="67" t="s">
        <v>3126</v>
      </c>
      <c r="HXK31" s="67" t="s">
        <v>3126</v>
      </c>
      <c r="HXL31" s="67" t="s">
        <v>3126</v>
      </c>
      <c r="HXM31" s="67" t="s">
        <v>3126</v>
      </c>
      <c r="HXN31" s="67" t="s">
        <v>3126</v>
      </c>
      <c r="HXO31" s="67" t="s">
        <v>3126</v>
      </c>
      <c r="HXP31" s="67" t="s">
        <v>3126</v>
      </c>
      <c r="HXQ31" s="67" t="s">
        <v>3126</v>
      </c>
      <c r="HXR31" s="67" t="s">
        <v>3126</v>
      </c>
      <c r="HXS31" s="67" t="s">
        <v>3126</v>
      </c>
      <c r="HXT31" s="67" t="s">
        <v>3126</v>
      </c>
      <c r="HXU31" s="67" t="s">
        <v>3126</v>
      </c>
      <c r="HXV31" s="67" t="s">
        <v>3126</v>
      </c>
      <c r="HXW31" s="67" t="s">
        <v>3126</v>
      </c>
      <c r="HXX31" s="67" t="s">
        <v>3126</v>
      </c>
      <c r="HXY31" s="67" t="s">
        <v>3126</v>
      </c>
      <c r="HXZ31" s="67" t="s">
        <v>3126</v>
      </c>
      <c r="HYA31" s="67" t="s">
        <v>3126</v>
      </c>
      <c r="HYB31" s="67" t="s">
        <v>3126</v>
      </c>
      <c r="HYC31" s="67" t="s">
        <v>3126</v>
      </c>
      <c r="HYD31" s="67" t="s">
        <v>3126</v>
      </c>
      <c r="HYE31" s="67" t="s">
        <v>3126</v>
      </c>
      <c r="HYF31" s="67" t="s">
        <v>3126</v>
      </c>
      <c r="HYG31" s="67" t="s">
        <v>3126</v>
      </c>
      <c r="HYH31" s="67" t="s">
        <v>3126</v>
      </c>
      <c r="HYI31" s="67" t="s">
        <v>3126</v>
      </c>
      <c r="HYJ31" s="67" t="s">
        <v>3126</v>
      </c>
      <c r="HYK31" s="67" t="s">
        <v>3126</v>
      </c>
      <c r="HYL31" s="67" t="s">
        <v>3126</v>
      </c>
      <c r="HYM31" s="67" t="s">
        <v>3126</v>
      </c>
      <c r="HYN31" s="67" t="s">
        <v>3126</v>
      </c>
      <c r="HYO31" s="67" t="s">
        <v>3126</v>
      </c>
      <c r="HYP31" s="67" t="s">
        <v>3126</v>
      </c>
      <c r="HYQ31" s="67" t="s">
        <v>3126</v>
      </c>
      <c r="HYR31" s="67" t="s">
        <v>3126</v>
      </c>
      <c r="HYS31" s="67" t="s">
        <v>3126</v>
      </c>
      <c r="HYT31" s="67" t="s">
        <v>3126</v>
      </c>
      <c r="HYU31" s="67" t="s">
        <v>3126</v>
      </c>
      <c r="HYV31" s="67" t="s">
        <v>3126</v>
      </c>
      <c r="HYW31" s="67" t="s">
        <v>3126</v>
      </c>
      <c r="HYX31" s="67" t="s">
        <v>3126</v>
      </c>
      <c r="HYY31" s="67" t="s">
        <v>3126</v>
      </c>
      <c r="HYZ31" s="67" t="s">
        <v>3126</v>
      </c>
      <c r="HZA31" s="67" t="s">
        <v>3126</v>
      </c>
      <c r="HZB31" s="67" t="s">
        <v>3126</v>
      </c>
      <c r="HZC31" s="67" t="s">
        <v>3126</v>
      </c>
      <c r="HZD31" s="67" t="s">
        <v>3126</v>
      </c>
      <c r="HZE31" s="67" t="s">
        <v>3126</v>
      </c>
      <c r="HZF31" s="67" t="s">
        <v>3126</v>
      </c>
      <c r="HZG31" s="67" t="s">
        <v>3126</v>
      </c>
      <c r="HZH31" s="67" t="s">
        <v>3126</v>
      </c>
      <c r="HZI31" s="67" t="s">
        <v>3126</v>
      </c>
      <c r="HZJ31" s="67" t="s">
        <v>3126</v>
      </c>
      <c r="HZK31" s="67" t="s">
        <v>3126</v>
      </c>
      <c r="HZL31" s="67" t="s">
        <v>3126</v>
      </c>
      <c r="HZM31" s="67" t="s">
        <v>3126</v>
      </c>
      <c r="HZN31" s="67" t="s">
        <v>3126</v>
      </c>
      <c r="HZO31" s="67" t="s">
        <v>3126</v>
      </c>
      <c r="HZP31" s="67" t="s">
        <v>3126</v>
      </c>
      <c r="HZQ31" s="67" t="s">
        <v>3126</v>
      </c>
      <c r="HZR31" s="67" t="s">
        <v>3126</v>
      </c>
      <c r="HZS31" s="67" t="s">
        <v>3126</v>
      </c>
      <c r="HZT31" s="67" t="s">
        <v>3126</v>
      </c>
      <c r="HZU31" s="67" t="s">
        <v>3126</v>
      </c>
      <c r="HZV31" s="67" t="s">
        <v>3126</v>
      </c>
      <c r="HZW31" s="67" t="s">
        <v>3126</v>
      </c>
      <c r="HZX31" s="67" t="s">
        <v>3126</v>
      </c>
      <c r="HZY31" s="67" t="s">
        <v>3126</v>
      </c>
      <c r="HZZ31" s="67" t="s">
        <v>3126</v>
      </c>
      <c r="IAA31" s="67" t="s">
        <v>3126</v>
      </c>
      <c r="IAB31" s="67" t="s">
        <v>3126</v>
      </c>
      <c r="IAC31" s="67" t="s">
        <v>3126</v>
      </c>
      <c r="IAD31" s="67" t="s">
        <v>3126</v>
      </c>
      <c r="IAE31" s="67" t="s">
        <v>3126</v>
      </c>
      <c r="IAF31" s="67" t="s">
        <v>3126</v>
      </c>
      <c r="IAG31" s="67" t="s">
        <v>3126</v>
      </c>
      <c r="IAH31" s="67" t="s">
        <v>3126</v>
      </c>
      <c r="IAI31" s="67" t="s">
        <v>3126</v>
      </c>
      <c r="IAJ31" s="67" t="s">
        <v>3126</v>
      </c>
      <c r="IAK31" s="67" t="s">
        <v>3126</v>
      </c>
      <c r="IAL31" s="67" t="s">
        <v>3126</v>
      </c>
      <c r="IAM31" s="67" t="s">
        <v>3126</v>
      </c>
      <c r="IAN31" s="67" t="s">
        <v>3126</v>
      </c>
      <c r="IAO31" s="67" t="s">
        <v>3126</v>
      </c>
      <c r="IAP31" s="67" t="s">
        <v>3126</v>
      </c>
      <c r="IAQ31" s="67" t="s">
        <v>3126</v>
      </c>
      <c r="IAR31" s="67" t="s">
        <v>3126</v>
      </c>
      <c r="IAS31" s="67" t="s">
        <v>3126</v>
      </c>
      <c r="IAT31" s="67" t="s">
        <v>3126</v>
      </c>
      <c r="IAU31" s="67" t="s">
        <v>3126</v>
      </c>
      <c r="IAV31" s="67" t="s">
        <v>3126</v>
      </c>
      <c r="IAW31" s="67" t="s">
        <v>3126</v>
      </c>
      <c r="IAX31" s="67" t="s">
        <v>3126</v>
      </c>
      <c r="IAY31" s="67" t="s">
        <v>3126</v>
      </c>
      <c r="IAZ31" s="67" t="s">
        <v>3126</v>
      </c>
      <c r="IBA31" s="67" t="s">
        <v>3126</v>
      </c>
      <c r="IBB31" s="67" t="s">
        <v>3126</v>
      </c>
      <c r="IBC31" s="67" t="s">
        <v>3126</v>
      </c>
      <c r="IBD31" s="67" t="s">
        <v>3126</v>
      </c>
      <c r="IBE31" s="67" t="s">
        <v>3126</v>
      </c>
      <c r="IBF31" s="67" t="s">
        <v>3126</v>
      </c>
      <c r="IBG31" s="67" t="s">
        <v>3126</v>
      </c>
      <c r="IBH31" s="67" t="s">
        <v>3126</v>
      </c>
      <c r="IBI31" s="67" t="s">
        <v>3126</v>
      </c>
      <c r="IBJ31" s="67" t="s">
        <v>3126</v>
      </c>
      <c r="IBK31" s="67" t="s">
        <v>3126</v>
      </c>
      <c r="IBL31" s="67" t="s">
        <v>3126</v>
      </c>
      <c r="IBM31" s="67" t="s">
        <v>3126</v>
      </c>
      <c r="IBN31" s="67" t="s">
        <v>3126</v>
      </c>
      <c r="IBO31" s="67" t="s">
        <v>3126</v>
      </c>
      <c r="IBP31" s="67" t="s">
        <v>3126</v>
      </c>
      <c r="IBQ31" s="67" t="s">
        <v>3126</v>
      </c>
      <c r="IBR31" s="67" t="s">
        <v>3126</v>
      </c>
      <c r="IBS31" s="67" t="s">
        <v>3126</v>
      </c>
      <c r="IBT31" s="67" t="s">
        <v>3126</v>
      </c>
      <c r="IBU31" s="67" t="s">
        <v>3126</v>
      </c>
      <c r="IBV31" s="67" t="s">
        <v>3126</v>
      </c>
      <c r="IBW31" s="67" t="s">
        <v>3126</v>
      </c>
      <c r="IBX31" s="67" t="s">
        <v>3126</v>
      </c>
      <c r="IBY31" s="67" t="s">
        <v>3126</v>
      </c>
      <c r="IBZ31" s="67" t="s">
        <v>3126</v>
      </c>
      <c r="ICA31" s="67" t="s">
        <v>3126</v>
      </c>
      <c r="ICB31" s="67" t="s">
        <v>3126</v>
      </c>
      <c r="ICC31" s="67" t="s">
        <v>3126</v>
      </c>
      <c r="ICD31" s="67" t="s">
        <v>3126</v>
      </c>
      <c r="ICE31" s="67" t="s">
        <v>3126</v>
      </c>
      <c r="ICF31" s="67" t="s">
        <v>3126</v>
      </c>
      <c r="ICG31" s="67" t="s">
        <v>3126</v>
      </c>
      <c r="ICH31" s="67" t="s">
        <v>3126</v>
      </c>
      <c r="ICI31" s="67" t="s">
        <v>3126</v>
      </c>
      <c r="ICJ31" s="67" t="s">
        <v>3126</v>
      </c>
      <c r="ICK31" s="67" t="s">
        <v>3126</v>
      </c>
      <c r="ICL31" s="67" t="s">
        <v>3126</v>
      </c>
      <c r="ICM31" s="67" t="s">
        <v>3126</v>
      </c>
      <c r="ICN31" s="67" t="s">
        <v>3126</v>
      </c>
      <c r="ICO31" s="67" t="s">
        <v>3126</v>
      </c>
      <c r="ICP31" s="67" t="s">
        <v>3126</v>
      </c>
      <c r="ICQ31" s="67" t="s">
        <v>3126</v>
      </c>
      <c r="ICR31" s="67" t="s">
        <v>3126</v>
      </c>
      <c r="ICS31" s="67" t="s">
        <v>3126</v>
      </c>
      <c r="ICT31" s="67" t="s">
        <v>3126</v>
      </c>
      <c r="ICU31" s="67" t="s">
        <v>3126</v>
      </c>
      <c r="ICV31" s="67" t="s">
        <v>3126</v>
      </c>
      <c r="ICW31" s="67" t="s">
        <v>3126</v>
      </c>
      <c r="ICX31" s="67" t="s">
        <v>3126</v>
      </c>
      <c r="ICY31" s="67" t="s">
        <v>3126</v>
      </c>
      <c r="ICZ31" s="67" t="s">
        <v>3126</v>
      </c>
      <c r="IDA31" s="67" t="s">
        <v>3126</v>
      </c>
      <c r="IDB31" s="67" t="s">
        <v>3126</v>
      </c>
      <c r="IDC31" s="67" t="s">
        <v>3126</v>
      </c>
      <c r="IDD31" s="67" t="s">
        <v>3126</v>
      </c>
      <c r="IDE31" s="67" t="s">
        <v>3126</v>
      </c>
      <c r="IDF31" s="67" t="s">
        <v>3126</v>
      </c>
      <c r="IDG31" s="67" t="s">
        <v>3126</v>
      </c>
      <c r="IDH31" s="67" t="s">
        <v>3126</v>
      </c>
      <c r="IDI31" s="67" t="s">
        <v>3126</v>
      </c>
      <c r="IDJ31" s="67" t="s">
        <v>3126</v>
      </c>
      <c r="IDK31" s="67" t="s">
        <v>3126</v>
      </c>
      <c r="IDL31" s="67" t="s">
        <v>3126</v>
      </c>
      <c r="IDM31" s="67" t="s">
        <v>3126</v>
      </c>
      <c r="IDN31" s="67" t="s">
        <v>3126</v>
      </c>
      <c r="IDO31" s="67" t="s">
        <v>3126</v>
      </c>
      <c r="IDP31" s="67" t="s">
        <v>3126</v>
      </c>
      <c r="IDQ31" s="67" t="s">
        <v>3126</v>
      </c>
      <c r="IDR31" s="67" t="s">
        <v>3126</v>
      </c>
      <c r="IDS31" s="67" t="s">
        <v>3126</v>
      </c>
      <c r="IDT31" s="67" t="s">
        <v>3126</v>
      </c>
      <c r="IDU31" s="67" t="s">
        <v>3126</v>
      </c>
      <c r="IDV31" s="67" t="s">
        <v>3126</v>
      </c>
      <c r="IDW31" s="67" t="s">
        <v>3126</v>
      </c>
      <c r="IDX31" s="67" t="s">
        <v>3126</v>
      </c>
      <c r="IDY31" s="67" t="s">
        <v>3126</v>
      </c>
      <c r="IDZ31" s="67" t="s">
        <v>3126</v>
      </c>
      <c r="IEA31" s="67" t="s">
        <v>3126</v>
      </c>
      <c r="IEB31" s="67" t="s">
        <v>3126</v>
      </c>
      <c r="IEC31" s="67" t="s">
        <v>3126</v>
      </c>
      <c r="IED31" s="67" t="s">
        <v>3126</v>
      </c>
      <c r="IEE31" s="67" t="s">
        <v>3126</v>
      </c>
      <c r="IEF31" s="67" t="s">
        <v>3126</v>
      </c>
      <c r="IEG31" s="67" t="s">
        <v>3126</v>
      </c>
      <c r="IEH31" s="67" t="s">
        <v>3126</v>
      </c>
      <c r="IEI31" s="67" t="s">
        <v>3126</v>
      </c>
      <c r="IEJ31" s="67" t="s">
        <v>3126</v>
      </c>
      <c r="IEK31" s="67" t="s">
        <v>3126</v>
      </c>
      <c r="IEL31" s="67" t="s">
        <v>3126</v>
      </c>
      <c r="IEM31" s="67" t="s">
        <v>3126</v>
      </c>
      <c r="IEN31" s="67" t="s">
        <v>3126</v>
      </c>
      <c r="IEO31" s="67" t="s">
        <v>3126</v>
      </c>
      <c r="IEP31" s="67" t="s">
        <v>3126</v>
      </c>
      <c r="IEQ31" s="67" t="s">
        <v>3126</v>
      </c>
      <c r="IER31" s="67" t="s">
        <v>3126</v>
      </c>
      <c r="IES31" s="67" t="s">
        <v>3126</v>
      </c>
      <c r="IET31" s="67" t="s">
        <v>3126</v>
      </c>
      <c r="IEU31" s="67" t="s">
        <v>3126</v>
      </c>
      <c r="IEV31" s="67" t="s">
        <v>3126</v>
      </c>
      <c r="IEW31" s="67" t="s">
        <v>3126</v>
      </c>
      <c r="IEX31" s="67" t="s">
        <v>3126</v>
      </c>
      <c r="IEY31" s="67" t="s">
        <v>3126</v>
      </c>
      <c r="IEZ31" s="67" t="s">
        <v>3126</v>
      </c>
      <c r="IFA31" s="67" t="s">
        <v>3126</v>
      </c>
      <c r="IFB31" s="67" t="s">
        <v>3126</v>
      </c>
      <c r="IFC31" s="67" t="s">
        <v>3126</v>
      </c>
      <c r="IFD31" s="67" t="s">
        <v>3126</v>
      </c>
      <c r="IFE31" s="67" t="s">
        <v>3126</v>
      </c>
      <c r="IFF31" s="67" t="s">
        <v>3126</v>
      </c>
      <c r="IFG31" s="67" t="s">
        <v>3126</v>
      </c>
      <c r="IFH31" s="67" t="s">
        <v>3126</v>
      </c>
      <c r="IFI31" s="67" t="s">
        <v>3126</v>
      </c>
      <c r="IFJ31" s="67" t="s">
        <v>3126</v>
      </c>
      <c r="IFK31" s="67" t="s">
        <v>3126</v>
      </c>
      <c r="IFL31" s="67" t="s">
        <v>3126</v>
      </c>
      <c r="IFM31" s="67" t="s">
        <v>3126</v>
      </c>
      <c r="IFN31" s="67" t="s">
        <v>3126</v>
      </c>
      <c r="IFO31" s="67" t="s">
        <v>3126</v>
      </c>
      <c r="IFP31" s="67" t="s">
        <v>3126</v>
      </c>
      <c r="IFQ31" s="67" t="s">
        <v>3126</v>
      </c>
      <c r="IFR31" s="67" t="s">
        <v>3126</v>
      </c>
      <c r="IFS31" s="67" t="s">
        <v>3126</v>
      </c>
      <c r="IFT31" s="67" t="s">
        <v>3126</v>
      </c>
      <c r="IFU31" s="67" t="s">
        <v>3126</v>
      </c>
      <c r="IFV31" s="67" t="s">
        <v>3126</v>
      </c>
      <c r="IFW31" s="67" t="s">
        <v>3126</v>
      </c>
      <c r="IFX31" s="67" t="s">
        <v>3126</v>
      </c>
      <c r="IFY31" s="67" t="s">
        <v>3126</v>
      </c>
      <c r="IFZ31" s="67" t="s">
        <v>3126</v>
      </c>
      <c r="IGA31" s="67" t="s">
        <v>3126</v>
      </c>
      <c r="IGB31" s="67" t="s">
        <v>3126</v>
      </c>
      <c r="IGC31" s="67" t="s">
        <v>3126</v>
      </c>
      <c r="IGD31" s="67" t="s">
        <v>3126</v>
      </c>
      <c r="IGE31" s="67" t="s">
        <v>3126</v>
      </c>
      <c r="IGF31" s="67" t="s">
        <v>3126</v>
      </c>
      <c r="IGG31" s="67" t="s">
        <v>3126</v>
      </c>
      <c r="IGH31" s="67" t="s">
        <v>3126</v>
      </c>
      <c r="IGI31" s="67" t="s">
        <v>3126</v>
      </c>
      <c r="IGJ31" s="67" t="s">
        <v>3126</v>
      </c>
      <c r="IGK31" s="67" t="s">
        <v>3126</v>
      </c>
      <c r="IGL31" s="67" t="s">
        <v>3126</v>
      </c>
      <c r="IGM31" s="67" t="s">
        <v>3126</v>
      </c>
      <c r="IGN31" s="67" t="s">
        <v>3126</v>
      </c>
      <c r="IGO31" s="67" t="s">
        <v>3126</v>
      </c>
      <c r="IGP31" s="67" t="s">
        <v>3126</v>
      </c>
      <c r="IGQ31" s="67" t="s">
        <v>3126</v>
      </c>
      <c r="IGR31" s="67" t="s">
        <v>3126</v>
      </c>
      <c r="IGS31" s="67" t="s">
        <v>3126</v>
      </c>
      <c r="IGT31" s="67" t="s">
        <v>3126</v>
      </c>
      <c r="IGU31" s="67" t="s">
        <v>3126</v>
      </c>
      <c r="IGV31" s="67" t="s">
        <v>3126</v>
      </c>
      <c r="IGW31" s="67" t="s">
        <v>3126</v>
      </c>
      <c r="IGX31" s="67" t="s">
        <v>3126</v>
      </c>
      <c r="IGY31" s="67" t="s">
        <v>3126</v>
      </c>
      <c r="IGZ31" s="67" t="s">
        <v>3126</v>
      </c>
      <c r="IHA31" s="67" t="s">
        <v>3126</v>
      </c>
      <c r="IHB31" s="67" t="s">
        <v>3126</v>
      </c>
      <c r="IHC31" s="67" t="s">
        <v>3126</v>
      </c>
      <c r="IHD31" s="67" t="s">
        <v>3126</v>
      </c>
      <c r="IHE31" s="67" t="s">
        <v>3126</v>
      </c>
      <c r="IHF31" s="67" t="s">
        <v>3126</v>
      </c>
      <c r="IHG31" s="67" t="s">
        <v>3126</v>
      </c>
      <c r="IHH31" s="67" t="s">
        <v>3126</v>
      </c>
      <c r="IHI31" s="67" t="s">
        <v>3126</v>
      </c>
      <c r="IHJ31" s="67" t="s">
        <v>3126</v>
      </c>
      <c r="IHK31" s="67" t="s">
        <v>3126</v>
      </c>
      <c r="IHL31" s="67" t="s">
        <v>3126</v>
      </c>
      <c r="IHM31" s="67" t="s">
        <v>3126</v>
      </c>
      <c r="IHN31" s="67" t="s">
        <v>3126</v>
      </c>
      <c r="IHO31" s="67" t="s">
        <v>3126</v>
      </c>
      <c r="IHP31" s="67" t="s">
        <v>3126</v>
      </c>
      <c r="IHQ31" s="67" t="s">
        <v>3126</v>
      </c>
      <c r="IHR31" s="67" t="s">
        <v>3126</v>
      </c>
      <c r="IHS31" s="67" t="s">
        <v>3126</v>
      </c>
      <c r="IHT31" s="67" t="s">
        <v>3126</v>
      </c>
      <c r="IHU31" s="67" t="s">
        <v>3126</v>
      </c>
      <c r="IHV31" s="67" t="s">
        <v>3126</v>
      </c>
      <c r="IHW31" s="67" t="s">
        <v>3126</v>
      </c>
      <c r="IHX31" s="67" t="s">
        <v>3126</v>
      </c>
      <c r="IHY31" s="67" t="s">
        <v>3126</v>
      </c>
      <c r="IHZ31" s="67" t="s">
        <v>3126</v>
      </c>
      <c r="IIA31" s="67" t="s">
        <v>3126</v>
      </c>
      <c r="IIB31" s="67" t="s">
        <v>3126</v>
      </c>
      <c r="IIC31" s="67" t="s">
        <v>3126</v>
      </c>
      <c r="IID31" s="67" t="s">
        <v>3126</v>
      </c>
      <c r="IIE31" s="67" t="s">
        <v>3126</v>
      </c>
      <c r="IIF31" s="67" t="s">
        <v>3126</v>
      </c>
      <c r="IIG31" s="67" t="s">
        <v>3126</v>
      </c>
      <c r="IIH31" s="67" t="s">
        <v>3126</v>
      </c>
      <c r="III31" s="67" t="s">
        <v>3126</v>
      </c>
      <c r="IIJ31" s="67" t="s">
        <v>3126</v>
      </c>
      <c r="IIK31" s="67" t="s">
        <v>3126</v>
      </c>
      <c r="IIL31" s="67" t="s">
        <v>3126</v>
      </c>
      <c r="IIM31" s="67" t="s">
        <v>3126</v>
      </c>
      <c r="IIN31" s="67" t="s">
        <v>3126</v>
      </c>
      <c r="IIO31" s="67" t="s">
        <v>3126</v>
      </c>
      <c r="IIP31" s="67" t="s">
        <v>3126</v>
      </c>
      <c r="IIQ31" s="67" t="s">
        <v>3126</v>
      </c>
      <c r="IIR31" s="67" t="s">
        <v>3126</v>
      </c>
      <c r="IIS31" s="67" t="s">
        <v>3126</v>
      </c>
      <c r="IIT31" s="67" t="s">
        <v>3126</v>
      </c>
      <c r="IIU31" s="67" t="s">
        <v>3126</v>
      </c>
      <c r="IIV31" s="67" t="s">
        <v>3126</v>
      </c>
      <c r="IIW31" s="67" t="s">
        <v>3126</v>
      </c>
      <c r="IIX31" s="67" t="s">
        <v>3126</v>
      </c>
      <c r="IIY31" s="67" t="s">
        <v>3126</v>
      </c>
      <c r="IIZ31" s="67" t="s">
        <v>3126</v>
      </c>
      <c r="IJA31" s="67" t="s">
        <v>3126</v>
      </c>
      <c r="IJB31" s="67" t="s">
        <v>3126</v>
      </c>
      <c r="IJC31" s="67" t="s">
        <v>3126</v>
      </c>
      <c r="IJD31" s="67" t="s">
        <v>3126</v>
      </c>
      <c r="IJE31" s="67" t="s">
        <v>3126</v>
      </c>
      <c r="IJF31" s="67" t="s">
        <v>3126</v>
      </c>
      <c r="IJG31" s="67" t="s">
        <v>3126</v>
      </c>
      <c r="IJH31" s="67" t="s">
        <v>3126</v>
      </c>
      <c r="IJI31" s="67" t="s">
        <v>3126</v>
      </c>
      <c r="IJJ31" s="67" t="s">
        <v>3126</v>
      </c>
      <c r="IJK31" s="67" t="s">
        <v>3126</v>
      </c>
      <c r="IJL31" s="67" t="s">
        <v>3126</v>
      </c>
      <c r="IJM31" s="67" t="s">
        <v>3126</v>
      </c>
      <c r="IJN31" s="67" t="s">
        <v>3126</v>
      </c>
      <c r="IJO31" s="67" t="s">
        <v>3126</v>
      </c>
      <c r="IJP31" s="67" t="s">
        <v>3126</v>
      </c>
      <c r="IJQ31" s="67" t="s">
        <v>3126</v>
      </c>
      <c r="IJR31" s="67" t="s">
        <v>3126</v>
      </c>
      <c r="IJS31" s="67" t="s">
        <v>3126</v>
      </c>
      <c r="IJT31" s="67" t="s">
        <v>3126</v>
      </c>
      <c r="IJU31" s="67" t="s">
        <v>3126</v>
      </c>
      <c r="IJV31" s="67" t="s">
        <v>3126</v>
      </c>
      <c r="IJW31" s="67" t="s">
        <v>3126</v>
      </c>
      <c r="IJX31" s="67" t="s">
        <v>3126</v>
      </c>
      <c r="IJY31" s="67" t="s">
        <v>3126</v>
      </c>
      <c r="IJZ31" s="67" t="s">
        <v>3126</v>
      </c>
      <c r="IKA31" s="67" t="s">
        <v>3126</v>
      </c>
      <c r="IKB31" s="67" t="s">
        <v>3126</v>
      </c>
      <c r="IKC31" s="67" t="s">
        <v>3126</v>
      </c>
      <c r="IKD31" s="67" t="s">
        <v>3126</v>
      </c>
      <c r="IKE31" s="67" t="s">
        <v>3126</v>
      </c>
      <c r="IKF31" s="67" t="s">
        <v>3126</v>
      </c>
      <c r="IKG31" s="67" t="s">
        <v>3126</v>
      </c>
      <c r="IKH31" s="67" t="s">
        <v>3126</v>
      </c>
      <c r="IKI31" s="67" t="s">
        <v>3126</v>
      </c>
      <c r="IKJ31" s="67" t="s">
        <v>3126</v>
      </c>
      <c r="IKK31" s="67" t="s">
        <v>3126</v>
      </c>
      <c r="IKL31" s="67" t="s">
        <v>3126</v>
      </c>
      <c r="IKM31" s="67" t="s">
        <v>3126</v>
      </c>
      <c r="IKN31" s="67" t="s">
        <v>3126</v>
      </c>
      <c r="IKO31" s="67" t="s">
        <v>3126</v>
      </c>
      <c r="IKP31" s="67" t="s">
        <v>3126</v>
      </c>
      <c r="IKQ31" s="67" t="s">
        <v>3126</v>
      </c>
      <c r="IKR31" s="67" t="s">
        <v>3126</v>
      </c>
      <c r="IKS31" s="67" t="s">
        <v>3126</v>
      </c>
      <c r="IKT31" s="67" t="s">
        <v>3126</v>
      </c>
      <c r="IKU31" s="67" t="s">
        <v>3126</v>
      </c>
      <c r="IKV31" s="67" t="s">
        <v>3126</v>
      </c>
      <c r="IKW31" s="67" t="s">
        <v>3126</v>
      </c>
      <c r="IKX31" s="67" t="s">
        <v>3126</v>
      </c>
      <c r="IKY31" s="67" t="s">
        <v>3126</v>
      </c>
      <c r="IKZ31" s="67" t="s">
        <v>3126</v>
      </c>
      <c r="ILA31" s="67" t="s">
        <v>3126</v>
      </c>
      <c r="ILB31" s="67" t="s">
        <v>3126</v>
      </c>
      <c r="ILC31" s="67" t="s">
        <v>3126</v>
      </c>
      <c r="ILD31" s="67" t="s">
        <v>3126</v>
      </c>
      <c r="ILE31" s="67" t="s">
        <v>3126</v>
      </c>
      <c r="ILF31" s="67" t="s">
        <v>3126</v>
      </c>
      <c r="ILG31" s="67" t="s">
        <v>3126</v>
      </c>
      <c r="ILH31" s="67" t="s">
        <v>3126</v>
      </c>
      <c r="ILI31" s="67" t="s">
        <v>3126</v>
      </c>
      <c r="ILJ31" s="67" t="s">
        <v>3126</v>
      </c>
      <c r="ILK31" s="67" t="s">
        <v>3126</v>
      </c>
      <c r="ILL31" s="67" t="s">
        <v>3126</v>
      </c>
      <c r="ILM31" s="67" t="s">
        <v>3126</v>
      </c>
      <c r="ILN31" s="67" t="s">
        <v>3126</v>
      </c>
      <c r="ILO31" s="67" t="s">
        <v>3126</v>
      </c>
      <c r="ILP31" s="67" t="s">
        <v>3126</v>
      </c>
      <c r="ILQ31" s="67" t="s">
        <v>3126</v>
      </c>
      <c r="ILR31" s="67" t="s">
        <v>3126</v>
      </c>
      <c r="ILS31" s="67" t="s">
        <v>3126</v>
      </c>
      <c r="ILT31" s="67" t="s">
        <v>3126</v>
      </c>
      <c r="ILU31" s="67" t="s">
        <v>3126</v>
      </c>
      <c r="ILV31" s="67" t="s">
        <v>3126</v>
      </c>
      <c r="ILW31" s="67" t="s">
        <v>3126</v>
      </c>
      <c r="ILX31" s="67" t="s">
        <v>3126</v>
      </c>
      <c r="ILY31" s="67" t="s">
        <v>3126</v>
      </c>
      <c r="ILZ31" s="67" t="s">
        <v>3126</v>
      </c>
      <c r="IMA31" s="67" t="s">
        <v>3126</v>
      </c>
      <c r="IMB31" s="67" t="s">
        <v>3126</v>
      </c>
      <c r="IMC31" s="67" t="s">
        <v>3126</v>
      </c>
      <c r="IMD31" s="67" t="s">
        <v>3126</v>
      </c>
      <c r="IME31" s="67" t="s">
        <v>3126</v>
      </c>
      <c r="IMF31" s="67" t="s">
        <v>3126</v>
      </c>
      <c r="IMG31" s="67" t="s">
        <v>3126</v>
      </c>
      <c r="IMH31" s="67" t="s">
        <v>3126</v>
      </c>
      <c r="IMI31" s="67" t="s">
        <v>3126</v>
      </c>
      <c r="IMJ31" s="67" t="s">
        <v>3126</v>
      </c>
      <c r="IMK31" s="67" t="s">
        <v>3126</v>
      </c>
      <c r="IML31" s="67" t="s">
        <v>3126</v>
      </c>
      <c r="IMM31" s="67" t="s">
        <v>3126</v>
      </c>
      <c r="IMN31" s="67" t="s">
        <v>3126</v>
      </c>
      <c r="IMO31" s="67" t="s">
        <v>3126</v>
      </c>
      <c r="IMP31" s="67" t="s">
        <v>3126</v>
      </c>
      <c r="IMQ31" s="67" t="s">
        <v>3126</v>
      </c>
      <c r="IMR31" s="67" t="s">
        <v>3126</v>
      </c>
      <c r="IMS31" s="67" t="s">
        <v>3126</v>
      </c>
      <c r="IMT31" s="67" t="s">
        <v>3126</v>
      </c>
      <c r="IMU31" s="67" t="s">
        <v>3126</v>
      </c>
      <c r="IMV31" s="67" t="s">
        <v>3126</v>
      </c>
      <c r="IMW31" s="67" t="s">
        <v>3126</v>
      </c>
      <c r="IMX31" s="67" t="s">
        <v>3126</v>
      </c>
      <c r="IMY31" s="67" t="s">
        <v>3126</v>
      </c>
      <c r="IMZ31" s="67" t="s">
        <v>3126</v>
      </c>
      <c r="INA31" s="67" t="s">
        <v>3126</v>
      </c>
      <c r="INB31" s="67" t="s">
        <v>3126</v>
      </c>
      <c r="INC31" s="67" t="s">
        <v>3126</v>
      </c>
      <c r="IND31" s="67" t="s">
        <v>3126</v>
      </c>
      <c r="INE31" s="67" t="s">
        <v>3126</v>
      </c>
      <c r="INF31" s="67" t="s">
        <v>3126</v>
      </c>
      <c r="ING31" s="67" t="s">
        <v>3126</v>
      </c>
      <c r="INH31" s="67" t="s">
        <v>3126</v>
      </c>
      <c r="INI31" s="67" t="s">
        <v>3126</v>
      </c>
      <c r="INJ31" s="67" t="s">
        <v>3126</v>
      </c>
      <c r="INK31" s="67" t="s">
        <v>3126</v>
      </c>
      <c r="INL31" s="67" t="s">
        <v>3126</v>
      </c>
      <c r="INM31" s="67" t="s">
        <v>3126</v>
      </c>
      <c r="INN31" s="67" t="s">
        <v>3126</v>
      </c>
      <c r="INO31" s="67" t="s">
        <v>3126</v>
      </c>
      <c r="INP31" s="67" t="s">
        <v>3126</v>
      </c>
      <c r="INQ31" s="67" t="s">
        <v>3126</v>
      </c>
      <c r="INR31" s="67" t="s">
        <v>3126</v>
      </c>
      <c r="INS31" s="67" t="s">
        <v>3126</v>
      </c>
      <c r="INT31" s="67" t="s">
        <v>3126</v>
      </c>
      <c r="INU31" s="67" t="s">
        <v>3126</v>
      </c>
      <c r="INV31" s="67" t="s">
        <v>3126</v>
      </c>
      <c r="INW31" s="67" t="s">
        <v>3126</v>
      </c>
      <c r="INX31" s="67" t="s">
        <v>3126</v>
      </c>
      <c r="INY31" s="67" t="s">
        <v>3126</v>
      </c>
      <c r="INZ31" s="67" t="s">
        <v>3126</v>
      </c>
      <c r="IOA31" s="67" t="s">
        <v>3126</v>
      </c>
      <c r="IOB31" s="67" t="s">
        <v>3126</v>
      </c>
      <c r="IOC31" s="67" t="s">
        <v>3126</v>
      </c>
      <c r="IOD31" s="67" t="s">
        <v>3126</v>
      </c>
      <c r="IOE31" s="67" t="s">
        <v>3126</v>
      </c>
      <c r="IOF31" s="67" t="s">
        <v>3126</v>
      </c>
      <c r="IOG31" s="67" t="s">
        <v>3126</v>
      </c>
      <c r="IOH31" s="67" t="s">
        <v>3126</v>
      </c>
      <c r="IOI31" s="67" t="s">
        <v>3126</v>
      </c>
      <c r="IOJ31" s="67" t="s">
        <v>3126</v>
      </c>
      <c r="IOK31" s="67" t="s">
        <v>3126</v>
      </c>
      <c r="IOL31" s="67" t="s">
        <v>3126</v>
      </c>
      <c r="IOM31" s="67" t="s">
        <v>3126</v>
      </c>
      <c r="ION31" s="67" t="s">
        <v>3126</v>
      </c>
      <c r="IOO31" s="67" t="s">
        <v>3126</v>
      </c>
      <c r="IOP31" s="67" t="s">
        <v>3126</v>
      </c>
      <c r="IOQ31" s="67" t="s">
        <v>3126</v>
      </c>
      <c r="IOR31" s="67" t="s">
        <v>3126</v>
      </c>
      <c r="IOS31" s="67" t="s">
        <v>3126</v>
      </c>
      <c r="IOT31" s="67" t="s">
        <v>3126</v>
      </c>
      <c r="IOU31" s="67" t="s">
        <v>3126</v>
      </c>
      <c r="IOV31" s="67" t="s">
        <v>3126</v>
      </c>
      <c r="IOW31" s="67" t="s">
        <v>3126</v>
      </c>
      <c r="IOX31" s="67" t="s">
        <v>3126</v>
      </c>
      <c r="IOY31" s="67" t="s">
        <v>3126</v>
      </c>
      <c r="IOZ31" s="67" t="s">
        <v>3126</v>
      </c>
      <c r="IPA31" s="67" t="s">
        <v>3126</v>
      </c>
      <c r="IPB31" s="67" t="s">
        <v>3126</v>
      </c>
      <c r="IPC31" s="67" t="s">
        <v>3126</v>
      </c>
      <c r="IPD31" s="67" t="s">
        <v>3126</v>
      </c>
      <c r="IPE31" s="67" t="s">
        <v>3126</v>
      </c>
      <c r="IPF31" s="67" t="s">
        <v>3126</v>
      </c>
      <c r="IPG31" s="67" t="s">
        <v>3126</v>
      </c>
      <c r="IPH31" s="67" t="s">
        <v>3126</v>
      </c>
      <c r="IPI31" s="67" t="s">
        <v>3126</v>
      </c>
      <c r="IPJ31" s="67" t="s">
        <v>3126</v>
      </c>
      <c r="IPK31" s="67" t="s">
        <v>3126</v>
      </c>
      <c r="IPL31" s="67" t="s">
        <v>3126</v>
      </c>
      <c r="IPM31" s="67" t="s">
        <v>3126</v>
      </c>
      <c r="IPN31" s="67" t="s">
        <v>3126</v>
      </c>
      <c r="IPO31" s="67" t="s">
        <v>3126</v>
      </c>
      <c r="IPP31" s="67" t="s">
        <v>3126</v>
      </c>
      <c r="IPQ31" s="67" t="s">
        <v>3126</v>
      </c>
      <c r="IPR31" s="67" t="s">
        <v>3126</v>
      </c>
      <c r="IPS31" s="67" t="s">
        <v>3126</v>
      </c>
      <c r="IPT31" s="67" t="s">
        <v>3126</v>
      </c>
      <c r="IPU31" s="67" t="s">
        <v>3126</v>
      </c>
      <c r="IPV31" s="67" t="s">
        <v>3126</v>
      </c>
      <c r="IPW31" s="67" t="s">
        <v>3126</v>
      </c>
      <c r="IPX31" s="67" t="s">
        <v>3126</v>
      </c>
      <c r="IPY31" s="67" t="s">
        <v>3126</v>
      </c>
      <c r="IPZ31" s="67" t="s">
        <v>3126</v>
      </c>
      <c r="IQA31" s="67" t="s">
        <v>3126</v>
      </c>
      <c r="IQB31" s="67" t="s">
        <v>3126</v>
      </c>
      <c r="IQC31" s="67" t="s">
        <v>3126</v>
      </c>
      <c r="IQD31" s="67" t="s">
        <v>3126</v>
      </c>
      <c r="IQE31" s="67" t="s">
        <v>3126</v>
      </c>
      <c r="IQF31" s="67" t="s">
        <v>3126</v>
      </c>
      <c r="IQG31" s="67" t="s">
        <v>3126</v>
      </c>
      <c r="IQH31" s="67" t="s">
        <v>3126</v>
      </c>
      <c r="IQI31" s="67" t="s">
        <v>3126</v>
      </c>
      <c r="IQJ31" s="67" t="s">
        <v>3126</v>
      </c>
      <c r="IQK31" s="67" t="s">
        <v>3126</v>
      </c>
      <c r="IQL31" s="67" t="s">
        <v>3126</v>
      </c>
      <c r="IQM31" s="67" t="s">
        <v>3126</v>
      </c>
      <c r="IQN31" s="67" t="s">
        <v>3126</v>
      </c>
      <c r="IQO31" s="67" t="s">
        <v>3126</v>
      </c>
      <c r="IQP31" s="67" t="s">
        <v>3126</v>
      </c>
      <c r="IQQ31" s="67" t="s">
        <v>3126</v>
      </c>
      <c r="IQR31" s="67" t="s">
        <v>3126</v>
      </c>
      <c r="IQS31" s="67" t="s">
        <v>3126</v>
      </c>
      <c r="IQT31" s="67" t="s">
        <v>3126</v>
      </c>
      <c r="IQU31" s="67" t="s">
        <v>3126</v>
      </c>
      <c r="IQV31" s="67" t="s">
        <v>3126</v>
      </c>
      <c r="IQW31" s="67" t="s">
        <v>3126</v>
      </c>
      <c r="IQX31" s="67" t="s">
        <v>3126</v>
      </c>
      <c r="IQY31" s="67" t="s">
        <v>3126</v>
      </c>
      <c r="IQZ31" s="67" t="s">
        <v>3126</v>
      </c>
      <c r="IRA31" s="67" t="s">
        <v>3126</v>
      </c>
      <c r="IRB31" s="67" t="s">
        <v>3126</v>
      </c>
      <c r="IRC31" s="67" t="s">
        <v>3126</v>
      </c>
      <c r="IRD31" s="67" t="s">
        <v>3126</v>
      </c>
      <c r="IRE31" s="67" t="s">
        <v>3126</v>
      </c>
      <c r="IRF31" s="67" t="s">
        <v>3126</v>
      </c>
      <c r="IRG31" s="67" t="s">
        <v>3126</v>
      </c>
      <c r="IRH31" s="67" t="s">
        <v>3126</v>
      </c>
      <c r="IRI31" s="67" t="s">
        <v>3126</v>
      </c>
      <c r="IRJ31" s="67" t="s">
        <v>3126</v>
      </c>
      <c r="IRK31" s="67" t="s">
        <v>3126</v>
      </c>
      <c r="IRL31" s="67" t="s">
        <v>3126</v>
      </c>
      <c r="IRM31" s="67" t="s">
        <v>3126</v>
      </c>
      <c r="IRN31" s="67" t="s">
        <v>3126</v>
      </c>
      <c r="IRO31" s="67" t="s">
        <v>3126</v>
      </c>
      <c r="IRP31" s="67" t="s">
        <v>3126</v>
      </c>
      <c r="IRQ31" s="67" t="s">
        <v>3126</v>
      </c>
      <c r="IRR31" s="67" t="s">
        <v>3126</v>
      </c>
      <c r="IRS31" s="67" t="s">
        <v>3126</v>
      </c>
      <c r="IRT31" s="67" t="s">
        <v>3126</v>
      </c>
      <c r="IRU31" s="67" t="s">
        <v>3126</v>
      </c>
      <c r="IRV31" s="67" t="s">
        <v>3126</v>
      </c>
      <c r="IRW31" s="67" t="s">
        <v>3126</v>
      </c>
      <c r="IRX31" s="67" t="s">
        <v>3126</v>
      </c>
      <c r="IRY31" s="67" t="s">
        <v>3126</v>
      </c>
      <c r="IRZ31" s="67" t="s">
        <v>3126</v>
      </c>
      <c r="ISA31" s="67" t="s">
        <v>3126</v>
      </c>
      <c r="ISB31" s="67" t="s">
        <v>3126</v>
      </c>
      <c r="ISC31" s="67" t="s">
        <v>3126</v>
      </c>
      <c r="ISD31" s="67" t="s">
        <v>3126</v>
      </c>
      <c r="ISE31" s="67" t="s">
        <v>3126</v>
      </c>
      <c r="ISF31" s="67" t="s">
        <v>3126</v>
      </c>
      <c r="ISG31" s="67" t="s">
        <v>3126</v>
      </c>
      <c r="ISH31" s="67" t="s">
        <v>3126</v>
      </c>
      <c r="ISI31" s="67" t="s">
        <v>3126</v>
      </c>
      <c r="ISJ31" s="67" t="s">
        <v>3126</v>
      </c>
      <c r="ISK31" s="67" t="s">
        <v>3126</v>
      </c>
      <c r="ISL31" s="67" t="s">
        <v>3126</v>
      </c>
      <c r="ISM31" s="67" t="s">
        <v>3126</v>
      </c>
      <c r="ISN31" s="67" t="s">
        <v>3126</v>
      </c>
      <c r="ISO31" s="67" t="s">
        <v>3126</v>
      </c>
      <c r="ISP31" s="67" t="s">
        <v>3126</v>
      </c>
      <c r="ISQ31" s="67" t="s">
        <v>3126</v>
      </c>
      <c r="ISR31" s="67" t="s">
        <v>3126</v>
      </c>
      <c r="ISS31" s="67" t="s">
        <v>3126</v>
      </c>
      <c r="IST31" s="67" t="s">
        <v>3126</v>
      </c>
      <c r="ISU31" s="67" t="s">
        <v>3126</v>
      </c>
      <c r="ISV31" s="67" t="s">
        <v>3126</v>
      </c>
      <c r="ISW31" s="67" t="s">
        <v>3126</v>
      </c>
      <c r="ISX31" s="67" t="s">
        <v>3126</v>
      </c>
      <c r="ISY31" s="67" t="s">
        <v>3126</v>
      </c>
      <c r="ISZ31" s="67" t="s">
        <v>3126</v>
      </c>
      <c r="ITA31" s="67" t="s">
        <v>3126</v>
      </c>
      <c r="ITB31" s="67" t="s">
        <v>3126</v>
      </c>
      <c r="ITC31" s="67" t="s">
        <v>3126</v>
      </c>
      <c r="ITD31" s="67" t="s">
        <v>3126</v>
      </c>
      <c r="ITE31" s="67" t="s">
        <v>3126</v>
      </c>
      <c r="ITF31" s="67" t="s">
        <v>3126</v>
      </c>
      <c r="ITG31" s="67" t="s">
        <v>3126</v>
      </c>
      <c r="ITH31" s="67" t="s">
        <v>3126</v>
      </c>
      <c r="ITI31" s="67" t="s">
        <v>3126</v>
      </c>
      <c r="ITJ31" s="67" t="s">
        <v>3126</v>
      </c>
      <c r="ITK31" s="67" t="s">
        <v>3126</v>
      </c>
      <c r="ITL31" s="67" t="s">
        <v>3126</v>
      </c>
      <c r="ITM31" s="67" t="s">
        <v>3126</v>
      </c>
      <c r="ITN31" s="67" t="s">
        <v>3126</v>
      </c>
      <c r="ITO31" s="67" t="s">
        <v>3126</v>
      </c>
      <c r="ITP31" s="67" t="s">
        <v>3126</v>
      </c>
      <c r="ITQ31" s="67" t="s">
        <v>3126</v>
      </c>
      <c r="ITR31" s="67" t="s">
        <v>3126</v>
      </c>
      <c r="ITS31" s="67" t="s">
        <v>3126</v>
      </c>
      <c r="ITT31" s="67" t="s">
        <v>3126</v>
      </c>
      <c r="ITU31" s="67" t="s">
        <v>3126</v>
      </c>
      <c r="ITV31" s="67" t="s">
        <v>3126</v>
      </c>
      <c r="ITW31" s="67" t="s">
        <v>3126</v>
      </c>
      <c r="ITX31" s="67" t="s">
        <v>3126</v>
      </c>
      <c r="ITY31" s="67" t="s">
        <v>3126</v>
      </c>
      <c r="ITZ31" s="67" t="s">
        <v>3126</v>
      </c>
      <c r="IUA31" s="67" t="s">
        <v>3126</v>
      </c>
      <c r="IUB31" s="67" t="s">
        <v>3126</v>
      </c>
      <c r="IUC31" s="67" t="s">
        <v>3126</v>
      </c>
      <c r="IUD31" s="67" t="s">
        <v>3126</v>
      </c>
      <c r="IUE31" s="67" t="s">
        <v>3126</v>
      </c>
      <c r="IUF31" s="67" t="s">
        <v>3126</v>
      </c>
      <c r="IUG31" s="67" t="s">
        <v>3126</v>
      </c>
      <c r="IUH31" s="67" t="s">
        <v>3126</v>
      </c>
      <c r="IUI31" s="67" t="s">
        <v>3126</v>
      </c>
      <c r="IUJ31" s="67" t="s">
        <v>3126</v>
      </c>
      <c r="IUK31" s="67" t="s">
        <v>3126</v>
      </c>
      <c r="IUL31" s="67" t="s">
        <v>3126</v>
      </c>
      <c r="IUM31" s="67" t="s">
        <v>3126</v>
      </c>
      <c r="IUN31" s="67" t="s">
        <v>3126</v>
      </c>
      <c r="IUO31" s="67" t="s">
        <v>3126</v>
      </c>
      <c r="IUP31" s="67" t="s">
        <v>3126</v>
      </c>
      <c r="IUQ31" s="67" t="s">
        <v>3126</v>
      </c>
      <c r="IUR31" s="67" t="s">
        <v>3126</v>
      </c>
      <c r="IUS31" s="67" t="s">
        <v>3126</v>
      </c>
      <c r="IUT31" s="67" t="s">
        <v>3126</v>
      </c>
      <c r="IUU31" s="67" t="s">
        <v>3126</v>
      </c>
      <c r="IUV31" s="67" t="s">
        <v>3126</v>
      </c>
      <c r="IUW31" s="67" t="s">
        <v>3126</v>
      </c>
      <c r="IUX31" s="67" t="s">
        <v>3126</v>
      </c>
      <c r="IUY31" s="67" t="s">
        <v>3126</v>
      </c>
      <c r="IUZ31" s="67" t="s">
        <v>3126</v>
      </c>
      <c r="IVA31" s="67" t="s">
        <v>3126</v>
      </c>
      <c r="IVB31" s="67" t="s">
        <v>3126</v>
      </c>
      <c r="IVC31" s="67" t="s">
        <v>3126</v>
      </c>
      <c r="IVD31" s="67" t="s">
        <v>3126</v>
      </c>
      <c r="IVE31" s="67" t="s">
        <v>3126</v>
      </c>
      <c r="IVF31" s="67" t="s">
        <v>3126</v>
      </c>
      <c r="IVG31" s="67" t="s">
        <v>3126</v>
      </c>
      <c r="IVH31" s="67" t="s">
        <v>3126</v>
      </c>
      <c r="IVI31" s="67" t="s">
        <v>3126</v>
      </c>
      <c r="IVJ31" s="67" t="s">
        <v>3126</v>
      </c>
      <c r="IVK31" s="67" t="s">
        <v>3126</v>
      </c>
      <c r="IVL31" s="67" t="s">
        <v>3126</v>
      </c>
      <c r="IVM31" s="67" t="s">
        <v>3126</v>
      </c>
      <c r="IVN31" s="67" t="s">
        <v>3126</v>
      </c>
      <c r="IVO31" s="67" t="s">
        <v>3126</v>
      </c>
      <c r="IVP31" s="67" t="s">
        <v>3126</v>
      </c>
      <c r="IVQ31" s="67" t="s">
        <v>3126</v>
      </c>
      <c r="IVR31" s="67" t="s">
        <v>3126</v>
      </c>
      <c r="IVS31" s="67" t="s">
        <v>3126</v>
      </c>
      <c r="IVT31" s="67" t="s">
        <v>3126</v>
      </c>
      <c r="IVU31" s="67" t="s">
        <v>3126</v>
      </c>
      <c r="IVV31" s="67" t="s">
        <v>3126</v>
      </c>
      <c r="IVW31" s="67" t="s">
        <v>3126</v>
      </c>
      <c r="IVX31" s="67" t="s">
        <v>3126</v>
      </c>
      <c r="IVY31" s="67" t="s">
        <v>3126</v>
      </c>
      <c r="IVZ31" s="67" t="s">
        <v>3126</v>
      </c>
      <c r="IWA31" s="67" t="s">
        <v>3126</v>
      </c>
      <c r="IWB31" s="67" t="s">
        <v>3126</v>
      </c>
      <c r="IWC31" s="67" t="s">
        <v>3126</v>
      </c>
      <c r="IWD31" s="67" t="s">
        <v>3126</v>
      </c>
      <c r="IWE31" s="67" t="s">
        <v>3126</v>
      </c>
      <c r="IWF31" s="67" t="s">
        <v>3126</v>
      </c>
      <c r="IWG31" s="67" t="s">
        <v>3126</v>
      </c>
      <c r="IWH31" s="67" t="s">
        <v>3126</v>
      </c>
      <c r="IWI31" s="67" t="s">
        <v>3126</v>
      </c>
      <c r="IWJ31" s="67" t="s">
        <v>3126</v>
      </c>
      <c r="IWK31" s="67" t="s">
        <v>3126</v>
      </c>
      <c r="IWL31" s="67" t="s">
        <v>3126</v>
      </c>
      <c r="IWM31" s="67" t="s">
        <v>3126</v>
      </c>
      <c r="IWN31" s="67" t="s">
        <v>3126</v>
      </c>
      <c r="IWO31" s="67" t="s">
        <v>3126</v>
      </c>
      <c r="IWP31" s="67" t="s">
        <v>3126</v>
      </c>
      <c r="IWQ31" s="67" t="s">
        <v>3126</v>
      </c>
      <c r="IWR31" s="67" t="s">
        <v>3126</v>
      </c>
      <c r="IWS31" s="67" t="s">
        <v>3126</v>
      </c>
      <c r="IWT31" s="67" t="s">
        <v>3126</v>
      </c>
      <c r="IWU31" s="67" t="s">
        <v>3126</v>
      </c>
      <c r="IWV31" s="67" t="s">
        <v>3126</v>
      </c>
      <c r="IWW31" s="67" t="s">
        <v>3126</v>
      </c>
      <c r="IWX31" s="67" t="s">
        <v>3126</v>
      </c>
      <c r="IWY31" s="67" t="s">
        <v>3126</v>
      </c>
      <c r="IWZ31" s="67" t="s">
        <v>3126</v>
      </c>
      <c r="IXA31" s="67" t="s">
        <v>3126</v>
      </c>
      <c r="IXB31" s="67" t="s">
        <v>3126</v>
      </c>
      <c r="IXC31" s="67" t="s">
        <v>3126</v>
      </c>
      <c r="IXD31" s="67" t="s">
        <v>3126</v>
      </c>
      <c r="IXE31" s="67" t="s">
        <v>3126</v>
      </c>
      <c r="IXF31" s="67" t="s">
        <v>3126</v>
      </c>
      <c r="IXG31" s="67" t="s">
        <v>3126</v>
      </c>
      <c r="IXH31" s="67" t="s">
        <v>3126</v>
      </c>
      <c r="IXI31" s="67" t="s">
        <v>3126</v>
      </c>
      <c r="IXJ31" s="67" t="s">
        <v>3126</v>
      </c>
      <c r="IXK31" s="67" t="s">
        <v>3126</v>
      </c>
      <c r="IXL31" s="67" t="s">
        <v>3126</v>
      </c>
      <c r="IXM31" s="67" t="s">
        <v>3126</v>
      </c>
      <c r="IXN31" s="67" t="s">
        <v>3126</v>
      </c>
      <c r="IXO31" s="67" t="s">
        <v>3126</v>
      </c>
      <c r="IXP31" s="67" t="s">
        <v>3126</v>
      </c>
      <c r="IXQ31" s="67" t="s">
        <v>3126</v>
      </c>
      <c r="IXR31" s="67" t="s">
        <v>3126</v>
      </c>
      <c r="IXS31" s="67" t="s">
        <v>3126</v>
      </c>
      <c r="IXT31" s="67" t="s">
        <v>3126</v>
      </c>
      <c r="IXU31" s="67" t="s">
        <v>3126</v>
      </c>
      <c r="IXV31" s="67" t="s">
        <v>3126</v>
      </c>
      <c r="IXW31" s="67" t="s">
        <v>3126</v>
      </c>
      <c r="IXX31" s="67" t="s">
        <v>3126</v>
      </c>
      <c r="IXY31" s="67" t="s">
        <v>3126</v>
      </c>
      <c r="IXZ31" s="67" t="s">
        <v>3126</v>
      </c>
      <c r="IYA31" s="67" t="s">
        <v>3126</v>
      </c>
      <c r="IYB31" s="67" t="s">
        <v>3126</v>
      </c>
      <c r="IYC31" s="67" t="s">
        <v>3126</v>
      </c>
      <c r="IYD31" s="67" t="s">
        <v>3126</v>
      </c>
      <c r="IYE31" s="67" t="s">
        <v>3126</v>
      </c>
      <c r="IYF31" s="67" t="s">
        <v>3126</v>
      </c>
      <c r="IYG31" s="67" t="s">
        <v>3126</v>
      </c>
      <c r="IYH31" s="67" t="s">
        <v>3126</v>
      </c>
      <c r="IYI31" s="67" t="s">
        <v>3126</v>
      </c>
      <c r="IYJ31" s="67" t="s">
        <v>3126</v>
      </c>
      <c r="IYK31" s="67" t="s">
        <v>3126</v>
      </c>
      <c r="IYL31" s="67" t="s">
        <v>3126</v>
      </c>
      <c r="IYM31" s="67" t="s">
        <v>3126</v>
      </c>
      <c r="IYN31" s="67" t="s">
        <v>3126</v>
      </c>
      <c r="IYO31" s="67" t="s">
        <v>3126</v>
      </c>
      <c r="IYP31" s="67" t="s">
        <v>3126</v>
      </c>
      <c r="IYQ31" s="67" t="s">
        <v>3126</v>
      </c>
      <c r="IYR31" s="67" t="s">
        <v>3126</v>
      </c>
      <c r="IYS31" s="67" t="s">
        <v>3126</v>
      </c>
      <c r="IYT31" s="67" t="s">
        <v>3126</v>
      </c>
      <c r="IYU31" s="67" t="s">
        <v>3126</v>
      </c>
      <c r="IYV31" s="67" t="s">
        <v>3126</v>
      </c>
      <c r="IYW31" s="67" t="s">
        <v>3126</v>
      </c>
      <c r="IYX31" s="67" t="s">
        <v>3126</v>
      </c>
      <c r="IYY31" s="67" t="s">
        <v>3126</v>
      </c>
      <c r="IYZ31" s="67" t="s">
        <v>3126</v>
      </c>
      <c r="IZA31" s="67" t="s">
        <v>3126</v>
      </c>
      <c r="IZB31" s="67" t="s">
        <v>3126</v>
      </c>
      <c r="IZC31" s="67" t="s">
        <v>3126</v>
      </c>
      <c r="IZD31" s="67" t="s">
        <v>3126</v>
      </c>
      <c r="IZE31" s="67" t="s">
        <v>3126</v>
      </c>
      <c r="IZF31" s="67" t="s">
        <v>3126</v>
      </c>
      <c r="IZG31" s="67" t="s">
        <v>3126</v>
      </c>
      <c r="IZH31" s="67" t="s">
        <v>3126</v>
      </c>
      <c r="IZI31" s="67" t="s">
        <v>3126</v>
      </c>
      <c r="IZJ31" s="67" t="s">
        <v>3126</v>
      </c>
      <c r="IZK31" s="67" t="s">
        <v>3126</v>
      </c>
      <c r="IZL31" s="67" t="s">
        <v>3126</v>
      </c>
      <c r="IZM31" s="67" t="s">
        <v>3126</v>
      </c>
      <c r="IZN31" s="67" t="s">
        <v>3126</v>
      </c>
      <c r="IZO31" s="67" t="s">
        <v>3126</v>
      </c>
      <c r="IZP31" s="67" t="s">
        <v>3126</v>
      </c>
      <c r="IZQ31" s="67" t="s">
        <v>3126</v>
      </c>
      <c r="IZR31" s="67" t="s">
        <v>3126</v>
      </c>
      <c r="IZS31" s="67" t="s">
        <v>3126</v>
      </c>
      <c r="IZT31" s="67" t="s">
        <v>3126</v>
      </c>
      <c r="IZU31" s="67" t="s">
        <v>3126</v>
      </c>
      <c r="IZV31" s="67" t="s">
        <v>3126</v>
      </c>
      <c r="IZW31" s="67" t="s">
        <v>3126</v>
      </c>
      <c r="IZX31" s="67" t="s">
        <v>3126</v>
      </c>
      <c r="IZY31" s="67" t="s">
        <v>3126</v>
      </c>
      <c r="IZZ31" s="67" t="s">
        <v>3126</v>
      </c>
      <c r="JAA31" s="67" t="s">
        <v>3126</v>
      </c>
      <c r="JAB31" s="67" t="s">
        <v>3126</v>
      </c>
      <c r="JAC31" s="67" t="s">
        <v>3126</v>
      </c>
      <c r="JAD31" s="67" t="s">
        <v>3126</v>
      </c>
      <c r="JAE31" s="67" t="s">
        <v>3126</v>
      </c>
      <c r="JAF31" s="67" t="s">
        <v>3126</v>
      </c>
      <c r="JAG31" s="67" t="s">
        <v>3126</v>
      </c>
      <c r="JAH31" s="67" t="s">
        <v>3126</v>
      </c>
      <c r="JAI31" s="67" t="s">
        <v>3126</v>
      </c>
      <c r="JAJ31" s="67" t="s">
        <v>3126</v>
      </c>
      <c r="JAK31" s="67" t="s">
        <v>3126</v>
      </c>
      <c r="JAL31" s="67" t="s">
        <v>3126</v>
      </c>
      <c r="JAM31" s="67" t="s">
        <v>3126</v>
      </c>
      <c r="JAN31" s="67" t="s">
        <v>3126</v>
      </c>
      <c r="JAO31" s="67" t="s">
        <v>3126</v>
      </c>
      <c r="JAP31" s="67" t="s">
        <v>3126</v>
      </c>
      <c r="JAQ31" s="67" t="s">
        <v>3126</v>
      </c>
      <c r="JAR31" s="67" t="s">
        <v>3126</v>
      </c>
      <c r="JAS31" s="67" t="s">
        <v>3126</v>
      </c>
      <c r="JAT31" s="67" t="s">
        <v>3126</v>
      </c>
      <c r="JAU31" s="67" t="s">
        <v>3126</v>
      </c>
      <c r="JAV31" s="67" t="s">
        <v>3126</v>
      </c>
      <c r="JAW31" s="67" t="s">
        <v>3126</v>
      </c>
      <c r="JAX31" s="67" t="s">
        <v>3126</v>
      </c>
      <c r="JAY31" s="67" t="s">
        <v>3126</v>
      </c>
      <c r="JAZ31" s="67" t="s">
        <v>3126</v>
      </c>
      <c r="JBA31" s="67" t="s">
        <v>3126</v>
      </c>
      <c r="JBB31" s="67" t="s">
        <v>3126</v>
      </c>
      <c r="JBC31" s="67" t="s">
        <v>3126</v>
      </c>
      <c r="JBD31" s="67" t="s">
        <v>3126</v>
      </c>
      <c r="JBE31" s="67" t="s">
        <v>3126</v>
      </c>
      <c r="JBF31" s="67" t="s">
        <v>3126</v>
      </c>
      <c r="JBG31" s="67" t="s">
        <v>3126</v>
      </c>
      <c r="JBH31" s="67" t="s">
        <v>3126</v>
      </c>
      <c r="JBI31" s="67" t="s">
        <v>3126</v>
      </c>
      <c r="JBJ31" s="67" t="s">
        <v>3126</v>
      </c>
      <c r="JBK31" s="67" t="s">
        <v>3126</v>
      </c>
      <c r="JBL31" s="67" t="s">
        <v>3126</v>
      </c>
      <c r="JBM31" s="67" t="s">
        <v>3126</v>
      </c>
      <c r="JBN31" s="67" t="s">
        <v>3126</v>
      </c>
      <c r="JBO31" s="67" t="s">
        <v>3126</v>
      </c>
      <c r="JBP31" s="67" t="s">
        <v>3126</v>
      </c>
      <c r="JBQ31" s="67" t="s">
        <v>3126</v>
      </c>
      <c r="JBR31" s="67" t="s">
        <v>3126</v>
      </c>
      <c r="JBS31" s="67" t="s">
        <v>3126</v>
      </c>
      <c r="JBT31" s="67" t="s">
        <v>3126</v>
      </c>
      <c r="JBU31" s="67" t="s">
        <v>3126</v>
      </c>
      <c r="JBV31" s="67" t="s">
        <v>3126</v>
      </c>
      <c r="JBW31" s="67" t="s">
        <v>3126</v>
      </c>
      <c r="JBX31" s="67" t="s">
        <v>3126</v>
      </c>
      <c r="JBY31" s="67" t="s">
        <v>3126</v>
      </c>
      <c r="JBZ31" s="67" t="s">
        <v>3126</v>
      </c>
      <c r="JCA31" s="67" t="s">
        <v>3126</v>
      </c>
      <c r="JCB31" s="67" t="s">
        <v>3126</v>
      </c>
      <c r="JCC31" s="67" t="s">
        <v>3126</v>
      </c>
      <c r="JCD31" s="67" t="s">
        <v>3126</v>
      </c>
      <c r="JCE31" s="67" t="s">
        <v>3126</v>
      </c>
      <c r="JCF31" s="67" t="s">
        <v>3126</v>
      </c>
      <c r="JCG31" s="67" t="s">
        <v>3126</v>
      </c>
      <c r="JCH31" s="67" t="s">
        <v>3126</v>
      </c>
      <c r="JCI31" s="67" t="s">
        <v>3126</v>
      </c>
      <c r="JCJ31" s="67" t="s">
        <v>3126</v>
      </c>
      <c r="JCK31" s="67" t="s">
        <v>3126</v>
      </c>
      <c r="JCL31" s="67" t="s">
        <v>3126</v>
      </c>
      <c r="JCM31" s="67" t="s">
        <v>3126</v>
      </c>
      <c r="JCN31" s="67" t="s">
        <v>3126</v>
      </c>
      <c r="JCO31" s="67" t="s">
        <v>3126</v>
      </c>
      <c r="JCP31" s="67" t="s">
        <v>3126</v>
      </c>
      <c r="JCQ31" s="67" t="s">
        <v>3126</v>
      </c>
      <c r="JCR31" s="67" t="s">
        <v>3126</v>
      </c>
      <c r="JCS31" s="67" t="s">
        <v>3126</v>
      </c>
      <c r="JCT31" s="67" t="s">
        <v>3126</v>
      </c>
      <c r="JCU31" s="67" t="s">
        <v>3126</v>
      </c>
      <c r="JCV31" s="67" t="s">
        <v>3126</v>
      </c>
      <c r="JCW31" s="67" t="s">
        <v>3126</v>
      </c>
      <c r="JCX31" s="67" t="s">
        <v>3126</v>
      </c>
      <c r="JCY31" s="67" t="s">
        <v>3126</v>
      </c>
      <c r="JCZ31" s="67" t="s">
        <v>3126</v>
      </c>
      <c r="JDA31" s="67" t="s">
        <v>3126</v>
      </c>
      <c r="JDB31" s="67" t="s">
        <v>3126</v>
      </c>
      <c r="JDC31" s="67" t="s">
        <v>3126</v>
      </c>
      <c r="JDD31" s="67" t="s">
        <v>3126</v>
      </c>
      <c r="JDE31" s="67" t="s">
        <v>3126</v>
      </c>
      <c r="JDF31" s="67" t="s">
        <v>3126</v>
      </c>
      <c r="JDG31" s="67" t="s">
        <v>3126</v>
      </c>
      <c r="JDH31" s="67" t="s">
        <v>3126</v>
      </c>
      <c r="JDI31" s="67" t="s">
        <v>3126</v>
      </c>
      <c r="JDJ31" s="67" t="s">
        <v>3126</v>
      </c>
      <c r="JDK31" s="67" t="s">
        <v>3126</v>
      </c>
      <c r="JDL31" s="67" t="s">
        <v>3126</v>
      </c>
      <c r="JDM31" s="67" t="s">
        <v>3126</v>
      </c>
      <c r="JDN31" s="67" t="s">
        <v>3126</v>
      </c>
      <c r="JDO31" s="67" t="s">
        <v>3126</v>
      </c>
      <c r="JDP31" s="67" t="s">
        <v>3126</v>
      </c>
      <c r="JDQ31" s="67" t="s">
        <v>3126</v>
      </c>
      <c r="JDR31" s="67" t="s">
        <v>3126</v>
      </c>
      <c r="JDS31" s="67" t="s">
        <v>3126</v>
      </c>
      <c r="JDT31" s="67" t="s">
        <v>3126</v>
      </c>
      <c r="JDU31" s="67" t="s">
        <v>3126</v>
      </c>
      <c r="JDV31" s="67" t="s">
        <v>3126</v>
      </c>
      <c r="JDW31" s="67" t="s">
        <v>3126</v>
      </c>
      <c r="JDX31" s="67" t="s">
        <v>3126</v>
      </c>
      <c r="JDY31" s="67" t="s">
        <v>3126</v>
      </c>
      <c r="JDZ31" s="67" t="s">
        <v>3126</v>
      </c>
      <c r="JEA31" s="67" t="s">
        <v>3126</v>
      </c>
      <c r="JEB31" s="67" t="s">
        <v>3126</v>
      </c>
      <c r="JEC31" s="67" t="s">
        <v>3126</v>
      </c>
      <c r="JED31" s="67" t="s">
        <v>3126</v>
      </c>
      <c r="JEE31" s="67" t="s">
        <v>3126</v>
      </c>
      <c r="JEF31" s="67" t="s">
        <v>3126</v>
      </c>
      <c r="JEG31" s="67" t="s">
        <v>3126</v>
      </c>
      <c r="JEH31" s="67" t="s">
        <v>3126</v>
      </c>
      <c r="JEI31" s="67" t="s">
        <v>3126</v>
      </c>
      <c r="JEJ31" s="67" t="s">
        <v>3126</v>
      </c>
      <c r="JEK31" s="67" t="s">
        <v>3126</v>
      </c>
      <c r="JEL31" s="67" t="s">
        <v>3126</v>
      </c>
      <c r="JEM31" s="67" t="s">
        <v>3126</v>
      </c>
      <c r="JEN31" s="67" t="s">
        <v>3126</v>
      </c>
      <c r="JEO31" s="67" t="s">
        <v>3126</v>
      </c>
      <c r="JEP31" s="67" t="s">
        <v>3126</v>
      </c>
      <c r="JEQ31" s="67" t="s">
        <v>3126</v>
      </c>
      <c r="JER31" s="67" t="s">
        <v>3126</v>
      </c>
      <c r="JES31" s="67" t="s">
        <v>3126</v>
      </c>
      <c r="JET31" s="67" t="s">
        <v>3126</v>
      </c>
      <c r="JEU31" s="67" t="s">
        <v>3126</v>
      </c>
      <c r="JEV31" s="67" t="s">
        <v>3126</v>
      </c>
      <c r="JEW31" s="67" t="s">
        <v>3126</v>
      </c>
      <c r="JEX31" s="67" t="s">
        <v>3126</v>
      </c>
      <c r="JEY31" s="67" t="s">
        <v>3126</v>
      </c>
      <c r="JEZ31" s="67" t="s">
        <v>3126</v>
      </c>
      <c r="JFA31" s="67" t="s">
        <v>3126</v>
      </c>
      <c r="JFB31" s="67" t="s">
        <v>3126</v>
      </c>
      <c r="JFC31" s="67" t="s">
        <v>3126</v>
      </c>
      <c r="JFD31" s="67" t="s">
        <v>3126</v>
      </c>
      <c r="JFE31" s="67" t="s">
        <v>3126</v>
      </c>
      <c r="JFF31" s="67" t="s">
        <v>3126</v>
      </c>
      <c r="JFG31" s="67" t="s">
        <v>3126</v>
      </c>
      <c r="JFH31" s="67" t="s">
        <v>3126</v>
      </c>
      <c r="JFI31" s="67" t="s">
        <v>3126</v>
      </c>
      <c r="JFJ31" s="67" t="s">
        <v>3126</v>
      </c>
      <c r="JFK31" s="67" t="s">
        <v>3126</v>
      </c>
      <c r="JFL31" s="67" t="s">
        <v>3126</v>
      </c>
      <c r="JFM31" s="67" t="s">
        <v>3126</v>
      </c>
      <c r="JFN31" s="67" t="s">
        <v>3126</v>
      </c>
      <c r="JFO31" s="67" t="s">
        <v>3126</v>
      </c>
      <c r="JFP31" s="67" t="s">
        <v>3126</v>
      </c>
      <c r="JFQ31" s="67" t="s">
        <v>3126</v>
      </c>
      <c r="JFR31" s="67" t="s">
        <v>3126</v>
      </c>
      <c r="JFS31" s="67" t="s">
        <v>3126</v>
      </c>
      <c r="JFT31" s="67" t="s">
        <v>3126</v>
      </c>
      <c r="JFU31" s="67" t="s">
        <v>3126</v>
      </c>
      <c r="JFV31" s="67" t="s">
        <v>3126</v>
      </c>
      <c r="JFW31" s="67" t="s">
        <v>3126</v>
      </c>
      <c r="JFX31" s="67" t="s">
        <v>3126</v>
      </c>
      <c r="JFY31" s="67" t="s">
        <v>3126</v>
      </c>
      <c r="JFZ31" s="67" t="s">
        <v>3126</v>
      </c>
      <c r="JGA31" s="67" t="s">
        <v>3126</v>
      </c>
      <c r="JGB31" s="67" t="s">
        <v>3126</v>
      </c>
      <c r="JGC31" s="67" t="s">
        <v>3126</v>
      </c>
      <c r="JGD31" s="67" t="s">
        <v>3126</v>
      </c>
      <c r="JGE31" s="67" t="s">
        <v>3126</v>
      </c>
      <c r="JGF31" s="67" t="s">
        <v>3126</v>
      </c>
      <c r="JGG31" s="67" t="s">
        <v>3126</v>
      </c>
      <c r="JGH31" s="67" t="s">
        <v>3126</v>
      </c>
      <c r="JGI31" s="67" t="s">
        <v>3126</v>
      </c>
      <c r="JGJ31" s="67" t="s">
        <v>3126</v>
      </c>
      <c r="JGK31" s="67" t="s">
        <v>3126</v>
      </c>
      <c r="JGL31" s="67" t="s">
        <v>3126</v>
      </c>
      <c r="JGM31" s="67" t="s">
        <v>3126</v>
      </c>
      <c r="JGN31" s="67" t="s">
        <v>3126</v>
      </c>
      <c r="JGO31" s="67" t="s">
        <v>3126</v>
      </c>
      <c r="JGP31" s="67" t="s">
        <v>3126</v>
      </c>
      <c r="JGQ31" s="67" t="s">
        <v>3126</v>
      </c>
      <c r="JGR31" s="67" t="s">
        <v>3126</v>
      </c>
      <c r="JGS31" s="67" t="s">
        <v>3126</v>
      </c>
      <c r="JGT31" s="67" t="s">
        <v>3126</v>
      </c>
      <c r="JGU31" s="67" t="s">
        <v>3126</v>
      </c>
      <c r="JGV31" s="67" t="s">
        <v>3126</v>
      </c>
      <c r="JGW31" s="67" t="s">
        <v>3126</v>
      </c>
      <c r="JGX31" s="67" t="s">
        <v>3126</v>
      </c>
      <c r="JGY31" s="67" t="s">
        <v>3126</v>
      </c>
      <c r="JGZ31" s="67" t="s">
        <v>3126</v>
      </c>
      <c r="JHA31" s="67" t="s">
        <v>3126</v>
      </c>
      <c r="JHB31" s="67" t="s">
        <v>3126</v>
      </c>
      <c r="JHC31" s="67" t="s">
        <v>3126</v>
      </c>
      <c r="JHD31" s="67" t="s">
        <v>3126</v>
      </c>
      <c r="JHE31" s="67" t="s">
        <v>3126</v>
      </c>
      <c r="JHF31" s="67" t="s">
        <v>3126</v>
      </c>
      <c r="JHG31" s="67" t="s">
        <v>3126</v>
      </c>
      <c r="JHH31" s="67" t="s">
        <v>3126</v>
      </c>
      <c r="JHI31" s="67" t="s">
        <v>3126</v>
      </c>
      <c r="JHJ31" s="67" t="s">
        <v>3126</v>
      </c>
      <c r="JHK31" s="67" t="s">
        <v>3126</v>
      </c>
      <c r="JHL31" s="67" t="s">
        <v>3126</v>
      </c>
      <c r="JHM31" s="67" t="s">
        <v>3126</v>
      </c>
      <c r="JHN31" s="67" t="s">
        <v>3126</v>
      </c>
      <c r="JHO31" s="67" t="s">
        <v>3126</v>
      </c>
      <c r="JHP31" s="67" t="s">
        <v>3126</v>
      </c>
      <c r="JHQ31" s="67" t="s">
        <v>3126</v>
      </c>
      <c r="JHR31" s="67" t="s">
        <v>3126</v>
      </c>
      <c r="JHS31" s="67" t="s">
        <v>3126</v>
      </c>
      <c r="JHT31" s="67" t="s">
        <v>3126</v>
      </c>
      <c r="JHU31" s="67" t="s">
        <v>3126</v>
      </c>
      <c r="JHV31" s="67" t="s">
        <v>3126</v>
      </c>
      <c r="JHW31" s="67" t="s">
        <v>3126</v>
      </c>
      <c r="JHX31" s="67" t="s">
        <v>3126</v>
      </c>
      <c r="JHY31" s="67" t="s">
        <v>3126</v>
      </c>
      <c r="JHZ31" s="67" t="s">
        <v>3126</v>
      </c>
      <c r="JIA31" s="67" t="s">
        <v>3126</v>
      </c>
      <c r="JIB31" s="67" t="s">
        <v>3126</v>
      </c>
      <c r="JIC31" s="67" t="s">
        <v>3126</v>
      </c>
      <c r="JID31" s="67" t="s">
        <v>3126</v>
      </c>
      <c r="JIE31" s="67" t="s">
        <v>3126</v>
      </c>
      <c r="JIF31" s="67" t="s">
        <v>3126</v>
      </c>
      <c r="JIG31" s="67" t="s">
        <v>3126</v>
      </c>
      <c r="JIH31" s="67" t="s">
        <v>3126</v>
      </c>
      <c r="JII31" s="67" t="s">
        <v>3126</v>
      </c>
      <c r="JIJ31" s="67" t="s">
        <v>3126</v>
      </c>
      <c r="JIK31" s="67" t="s">
        <v>3126</v>
      </c>
      <c r="JIL31" s="67" t="s">
        <v>3126</v>
      </c>
      <c r="JIM31" s="67" t="s">
        <v>3126</v>
      </c>
      <c r="JIN31" s="67" t="s">
        <v>3126</v>
      </c>
      <c r="JIO31" s="67" t="s">
        <v>3126</v>
      </c>
      <c r="JIP31" s="67" t="s">
        <v>3126</v>
      </c>
      <c r="JIQ31" s="67" t="s">
        <v>3126</v>
      </c>
      <c r="JIR31" s="67" t="s">
        <v>3126</v>
      </c>
      <c r="JIS31" s="67" t="s">
        <v>3126</v>
      </c>
      <c r="JIT31" s="67" t="s">
        <v>3126</v>
      </c>
      <c r="JIU31" s="67" t="s">
        <v>3126</v>
      </c>
      <c r="JIV31" s="67" t="s">
        <v>3126</v>
      </c>
      <c r="JIW31" s="67" t="s">
        <v>3126</v>
      </c>
      <c r="JIX31" s="67" t="s">
        <v>3126</v>
      </c>
      <c r="JIY31" s="67" t="s">
        <v>3126</v>
      </c>
      <c r="JIZ31" s="67" t="s">
        <v>3126</v>
      </c>
      <c r="JJA31" s="67" t="s">
        <v>3126</v>
      </c>
      <c r="JJB31" s="67" t="s">
        <v>3126</v>
      </c>
      <c r="JJC31" s="67" t="s">
        <v>3126</v>
      </c>
      <c r="JJD31" s="67" t="s">
        <v>3126</v>
      </c>
      <c r="JJE31" s="67" t="s">
        <v>3126</v>
      </c>
      <c r="JJF31" s="67" t="s">
        <v>3126</v>
      </c>
      <c r="JJG31" s="67" t="s">
        <v>3126</v>
      </c>
      <c r="JJH31" s="67" t="s">
        <v>3126</v>
      </c>
      <c r="JJI31" s="67" t="s">
        <v>3126</v>
      </c>
      <c r="JJJ31" s="67" t="s">
        <v>3126</v>
      </c>
      <c r="JJK31" s="67" t="s">
        <v>3126</v>
      </c>
      <c r="JJL31" s="67" t="s">
        <v>3126</v>
      </c>
      <c r="JJM31" s="67" t="s">
        <v>3126</v>
      </c>
      <c r="JJN31" s="67" t="s">
        <v>3126</v>
      </c>
      <c r="JJO31" s="67" t="s">
        <v>3126</v>
      </c>
      <c r="JJP31" s="67" t="s">
        <v>3126</v>
      </c>
      <c r="JJQ31" s="67" t="s">
        <v>3126</v>
      </c>
      <c r="JJR31" s="67" t="s">
        <v>3126</v>
      </c>
      <c r="JJS31" s="67" t="s">
        <v>3126</v>
      </c>
      <c r="JJT31" s="67" t="s">
        <v>3126</v>
      </c>
      <c r="JJU31" s="67" t="s">
        <v>3126</v>
      </c>
      <c r="JJV31" s="67" t="s">
        <v>3126</v>
      </c>
      <c r="JJW31" s="67" t="s">
        <v>3126</v>
      </c>
      <c r="JJX31" s="67" t="s">
        <v>3126</v>
      </c>
      <c r="JJY31" s="67" t="s">
        <v>3126</v>
      </c>
      <c r="JJZ31" s="67" t="s">
        <v>3126</v>
      </c>
      <c r="JKA31" s="67" t="s">
        <v>3126</v>
      </c>
      <c r="JKB31" s="67" t="s">
        <v>3126</v>
      </c>
      <c r="JKC31" s="67" t="s">
        <v>3126</v>
      </c>
      <c r="JKD31" s="67" t="s">
        <v>3126</v>
      </c>
      <c r="JKE31" s="67" t="s">
        <v>3126</v>
      </c>
      <c r="JKF31" s="67" t="s">
        <v>3126</v>
      </c>
      <c r="JKG31" s="67" t="s">
        <v>3126</v>
      </c>
      <c r="JKH31" s="67" t="s">
        <v>3126</v>
      </c>
      <c r="JKI31" s="67" t="s">
        <v>3126</v>
      </c>
      <c r="JKJ31" s="67" t="s">
        <v>3126</v>
      </c>
      <c r="JKK31" s="67" t="s">
        <v>3126</v>
      </c>
      <c r="JKL31" s="67" t="s">
        <v>3126</v>
      </c>
      <c r="JKM31" s="67" t="s">
        <v>3126</v>
      </c>
      <c r="JKN31" s="67" t="s">
        <v>3126</v>
      </c>
      <c r="JKO31" s="67" t="s">
        <v>3126</v>
      </c>
      <c r="JKP31" s="67" t="s">
        <v>3126</v>
      </c>
      <c r="JKQ31" s="67" t="s">
        <v>3126</v>
      </c>
      <c r="JKR31" s="67" t="s">
        <v>3126</v>
      </c>
      <c r="JKS31" s="67" t="s">
        <v>3126</v>
      </c>
      <c r="JKT31" s="67" t="s">
        <v>3126</v>
      </c>
      <c r="JKU31" s="67" t="s">
        <v>3126</v>
      </c>
      <c r="JKV31" s="67" t="s">
        <v>3126</v>
      </c>
      <c r="JKW31" s="67" t="s">
        <v>3126</v>
      </c>
      <c r="JKX31" s="67" t="s">
        <v>3126</v>
      </c>
      <c r="JKY31" s="67" t="s">
        <v>3126</v>
      </c>
      <c r="JKZ31" s="67" t="s">
        <v>3126</v>
      </c>
      <c r="JLA31" s="67" t="s">
        <v>3126</v>
      </c>
      <c r="JLB31" s="67" t="s">
        <v>3126</v>
      </c>
      <c r="JLC31" s="67" t="s">
        <v>3126</v>
      </c>
      <c r="JLD31" s="67" t="s">
        <v>3126</v>
      </c>
      <c r="JLE31" s="67" t="s">
        <v>3126</v>
      </c>
      <c r="JLF31" s="67" t="s">
        <v>3126</v>
      </c>
      <c r="JLG31" s="67" t="s">
        <v>3126</v>
      </c>
      <c r="JLH31" s="67" t="s">
        <v>3126</v>
      </c>
      <c r="JLI31" s="67" t="s">
        <v>3126</v>
      </c>
      <c r="JLJ31" s="67" t="s">
        <v>3126</v>
      </c>
      <c r="JLK31" s="67" t="s">
        <v>3126</v>
      </c>
      <c r="JLL31" s="67" t="s">
        <v>3126</v>
      </c>
      <c r="JLM31" s="67" t="s">
        <v>3126</v>
      </c>
      <c r="JLN31" s="67" t="s">
        <v>3126</v>
      </c>
      <c r="JLO31" s="67" t="s">
        <v>3126</v>
      </c>
      <c r="JLP31" s="67" t="s">
        <v>3126</v>
      </c>
      <c r="JLQ31" s="67" t="s">
        <v>3126</v>
      </c>
      <c r="JLR31" s="67" t="s">
        <v>3126</v>
      </c>
      <c r="JLS31" s="67" t="s">
        <v>3126</v>
      </c>
      <c r="JLT31" s="67" t="s">
        <v>3126</v>
      </c>
      <c r="JLU31" s="67" t="s">
        <v>3126</v>
      </c>
      <c r="JLV31" s="67" t="s">
        <v>3126</v>
      </c>
      <c r="JLW31" s="67" t="s">
        <v>3126</v>
      </c>
      <c r="JLX31" s="67" t="s">
        <v>3126</v>
      </c>
      <c r="JLY31" s="67" t="s">
        <v>3126</v>
      </c>
      <c r="JLZ31" s="67" t="s">
        <v>3126</v>
      </c>
      <c r="JMA31" s="67" t="s">
        <v>3126</v>
      </c>
      <c r="JMB31" s="67" t="s">
        <v>3126</v>
      </c>
      <c r="JMC31" s="67" t="s">
        <v>3126</v>
      </c>
      <c r="JMD31" s="67" t="s">
        <v>3126</v>
      </c>
      <c r="JME31" s="67" t="s">
        <v>3126</v>
      </c>
      <c r="JMF31" s="67" t="s">
        <v>3126</v>
      </c>
      <c r="JMG31" s="67" t="s">
        <v>3126</v>
      </c>
      <c r="JMH31" s="67" t="s">
        <v>3126</v>
      </c>
      <c r="JMI31" s="67" t="s">
        <v>3126</v>
      </c>
      <c r="JMJ31" s="67" t="s">
        <v>3126</v>
      </c>
      <c r="JMK31" s="67" t="s">
        <v>3126</v>
      </c>
      <c r="JML31" s="67" t="s">
        <v>3126</v>
      </c>
      <c r="JMM31" s="67" t="s">
        <v>3126</v>
      </c>
      <c r="JMN31" s="67" t="s">
        <v>3126</v>
      </c>
      <c r="JMO31" s="67" t="s">
        <v>3126</v>
      </c>
      <c r="JMP31" s="67" t="s">
        <v>3126</v>
      </c>
      <c r="JMQ31" s="67" t="s">
        <v>3126</v>
      </c>
      <c r="JMR31" s="67" t="s">
        <v>3126</v>
      </c>
      <c r="JMS31" s="67" t="s">
        <v>3126</v>
      </c>
      <c r="JMT31" s="67" t="s">
        <v>3126</v>
      </c>
      <c r="JMU31" s="67" t="s">
        <v>3126</v>
      </c>
      <c r="JMV31" s="67" t="s">
        <v>3126</v>
      </c>
      <c r="JMW31" s="67" t="s">
        <v>3126</v>
      </c>
      <c r="JMX31" s="67" t="s">
        <v>3126</v>
      </c>
      <c r="JMY31" s="67" t="s">
        <v>3126</v>
      </c>
      <c r="JMZ31" s="67" t="s">
        <v>3126</v>
      </c>
      <c r="JNA31" s="67" t="s">
        <v>3126</v>
      </c>
      <c r="JNB31" s="67" t="s">
        <v>3126</v>
      </c>
      <c r="JNC31" s="67" t="s">
        <v>3126</v>
      </c>
      <c r="JND31" s="67" t="s">
        <v>3126</v>
      </c>
      <c r="JNE31" s="67" t="s">
        <v>3126</v>
      </c>
      <c r="JNF31" s="67" t="s">
        <v>3126</v>
      </c>
      <c r="JNG31" s="67" t="s">
        <v>3126</v>
      </c>
      <c r="JNH31" s="67" t="s">
        <v>3126</v>
      </c>
      <c r="JNI31" s="67" t="s">
        <v>3126</v>
      </c>
      <c r="JNJ31" s="67" t="s">
        <v>3126</v>
      </c>
      <c r="JNK31" s="67" t="s">
        <v>3126</v>
      </c>
      <c r="JNL31" s="67" t="s">
        <v>3126</v>
      </c>
      <c r="JNM31" s="67" t="s">
        <v>3126</v>
      </c>
      <c r="JNN31" s="67" t="s">
        <v>3126</v>
      </c>
      <c r="JNO31" s="67" t="s">
        <v>3126</v>
      </c>
      <c r="JNP31" s="67" t="s">
        <v>3126</v>
      </c>
      <c r="JNQ31" s="67" t="s">
        <v>3126</v>
      </c>
      <c r="JNR31" s="67" t="s">
        <v>3126</v>
      </c>
      <c r="JNS31" s="67" t="s">
        <v>3126</v>
      </c>
      <c r="JNT31" s="67" t="s">
        <v>3126</v>
      </c>
      <c r="JNU31" s="67" t="s">
        <v>3126</v>
      </c>
      <c r="JNV31" s="67" t="s">
        <v>3126</v>
      </c>
      <c r="JNW31" s="67" t="s">
        <v>3126</v>
      </c>
      <c r="JNX31" s="67" t="s">
        <v>3126</v>
      </c>
      <c r="JNY31" s="67" t="s">
        <v>3126</v>
      </c>
      <c r="JNZ31" s="67" t="s">
        <v>3126</v>
      </c>
      <c r="JOA31" s="67" t="s">
        <v>3126</v>
      </c>
      <c r="JOB31" s="67" t="s">
        <v>3126</v>
      </c>
      <c r="JOC31" s="67" t="s">
        <v>3126</v>
      </c>
      <c r="JOD31" s="67" t="s">
        <v>3126</v>
      </c>
      <c r="JOE31" s="67" t="s">
        <v>3126</v>
      </c>
      <c r="JOF31" s="67" t="s">
        <v>3126</v>
      </c>
      <c r="JOG31" s="67" t="s">
        <v>3126</v>
      </c>
      <c r="JOH31" s="67" t="s">
        <v>3126</v>
      </c>
      <c r="JOI31" s="67" t="s">
        <v>3126</v>
      </c>
      <c r="JOJ31" s="67" t="s">
        <v>3126</v>
      </c>
      <c r="JOK31" s="67" t="s">
        <v>3126</v>
      </c>
      <c r="JOL31" s="67" t="s">
        <v>3126</v>
      </c>
      <c r="JOM31" s="67" t="s">
        <v>3126</v>
      </c>
      <c r="JON31" s="67" t="s">
        <v>3126</v>
      </c>
      <c r="JOO31" s="67" t="s">
        <v>3126</v>
      </c>
      <c r="JOP31" s="67" t="s">
        <v>3126</v>
      </c>
      <c r="JOQ31" s="67" t="s">
        <v>3126</v>
      </c>
      <c r="JOR31" s="67" t="s">
        <v>3126</v>
      </c>
      <c r="JOS31" s="67" t="s">
        <v>3126</v>
      </c>
      <c r="JOT31" s="67" t="s">
        <v>3126</v>
      </c>
      <c r="JOU31" s="67" t="s">
        <v>3126</v>
      </c>
      <c r="JOV31" s="67" t="s">
        <v>3126</v>
      </c>
      <c r="JOW31" s="67" t="s">
        <v>3126</v>
      </c>
      <c r="JOX31" s="67" t="s">
        <v>3126</v>
      </c>
      <c r="JOY31" s="67" t="s">
        <v>3126</v>
      </c>
      <c r="JOZ31" s="67" t="s">
        <v>3126</v>
      </c>
      <c r="JPA31" s="67" t="s">
        <v>3126</v>
      </c>
      <c r="JPB31" s="67" t="s">
        <v>3126</v>
      </c>
      <c r="JPC31" s="67" t="s">
        <v>3126</v>
      </c>
      <c r="JPD31" s="67" t="s">
        <v>3126</v>
      </c>
      <c r="JPE31" s="67" t="s">
        <v>3126</v>
      </c>
      <c r="JPF31" s="67" t="s">
        <v>3126</v>
      </c>
      <c r="JPG31" s="67" t="s">
        <v>3126</v>
      </c>
      <c r="JPH31" s="67" t="s">
        <v>3126</v>
      </c>
      <c r="JPI31" s="67" t="s">
        <v>3126</v>
      </c>
      <c r="JPJ31" s="67" t="s">
        <v>3126</v>
      </c>
      <c r="JPK31" s="67" t="s">
        <v>3126</v>
      </c>
      <c r="JPL31" s="67" t="s">
        <v>3126</v>
      </c>
      <c r="JPM31" s="67" t="s">
        <v>3126</v>
      </c>
      <c r="JPN31" s="67" t="s">
        <v>3126</v>
      </c>
      <c r="JPO31" s="67" t="s">
        <v>3126</v>
      </c>
      <c r="JPP31" s="67" t="s">
        <v>3126</v>
      </c>
      <c r="JPQ31" s="67" t="s">
        <v>3126</v>
      </c>
      <c r="JPR31" s="67" t="s">
        <v>3126</v>
      </c>
      <c r="JPS31" s="67" t="s">
        <v>3126</v>
      </c>
      <c r="JPT31" s="67" t="s">
        <v>3126</v>
      </c>
      <c r="JPU31" s="67" t="s">
        <v>3126</v>
      </c>
      <c r="JPV31" s="67" t="s">
        <v>3126</v>
      </c>
      <c r="JPW31" s="67" t="s">
        <v>3126</v>
      </c>
      <c r="JPX31" s="67" t="s">
        <v>3126</v>
      </c>
      <c r="JPY31" s="67" t="s">
        <v>3126</v>
      </c>
      <c r="JPZ31" s="67" t="s">
        <v>3126</v>
      </c>
      <c r="JQA31" s="67" t="s">
        <v>3126</v>
      </c>
      <c r="JQB31" s="67" t="s">
        <v>3126</v>
      </c>
      <c r="JQC31" s="67" t="s">
        <v>3126</v>
      </c>
      <c r="JQD31" s="67" t="s">
        <v>3126</v>
      </c>
      <c r="JQE31" s="67" t="s">
        <v>3126</v>
      </c>
      <c r="JQF31" s="67" t="s">
        <v>3126</v>
      </c>
      <c r="JQG31" s="67" t="s">
        <v>3126</v>
      </c>
      <c r="JQH31" s="67" t="s">
        <v>3126</v>
      </c>
      <c r="JQI31" s="67" t="s">
        <v>3126</v>
      </c>
      <c r="JQJ31" s="67" t="s">
        <v>3126</v>
      </c>
      <c r="JQK31" s="67" t="s">
        <v>3126</v>
      </c>
      <c r="JQL31" s="67" t="s">
        <v>3126</v>
      </c>
      <c r="JQM31" s="67" t="s">
        <v>3126</v>
      </c>
      <c r="JQN31" s="67" t="s">
        <v>3126</v>
      </c>
      <c r="JQO31" s="67" t="s">
        <v>3126</v>
      </c>
      <c r="JQP31" s="67" t="s">
        <v>3126</v>
      </c>
      <c r="JQQ31" s="67" t="s">
        <v>3126</v>
      </c>
      <c r="JQR31" s="67" t="s">
        <v>3126</v>
      </c>
      <c r="JQS31" s="67" t="s">
        <v>3126</v>
      </c>
      <c r="JQT31" s="67" t="s">
        <v>3126</v>
      </c>
      <c r="JQU31" s="67" t="s">
        <v>3126</v>
      </c>
      <c r="JQV31" s="67" t="s">
        <v>3126</v>
      </c>
      <c r="JQW31" s="67" t="s">
        <v>3126</v>
      </c>
      <c r="JQX31" s="67" t="s">
        <v>3126</v>
      </c>
      <c r="JQY31" s="67" t="s">
        <v>3126</v>
      </c>
      <c r="JQZ31" s="67" t="s">
        <v>3126</v>
      </c>
      <c r="JRA31" s="67" t="s">
        <v>3126</v>
      </c>
      <c r="JRB31" s="67" t="s">
        <v>3126</v>
      </c>
      <c r="JRC31" s="67" t="s">
        <v>3126</v>
      </c>
      <c r="JRD31" s="67" t="s">
        <v>3126</v>
      </c>
      <c r="JRE31" s="67" t="s">
        <v>3126</v>
      </c>
      <c r="JRF31" s="67" t="s">
        <v>3126</v>
      </c>
      <c r="JRG31" s="67" t="s">
        <v>3126</v>
      </c>
      <c r="JRH31" s="67" t="s">
        <v>3126</v>
      </c>
      <c r="JRI31" s="67" t="s">
        <v>3126</v>
      </c>
      <c r="JRJ31" s="67" t="s">
        <v>3126</v>
      </c>
      <c r="JRK31" s="67" t="s">
        <v>3126</v>
      </c>
      <c r="JRL31" s="67" t="s">
        <v>3126</v>
      </c>
      <c r="JRM31" s="67" t="s">
        <v>3126</v>
      </c>
      <c r="JRN31" s="67" t="s">
        <v>3126</v>
      </c>
      <c r="JRO31" s="67" t="s">
        <v>3126</v>
      </c>
      <c r="JRP31" s="67" t="s">
        <v>3126</v>
      </c>
      <c r="JRQ31" s="67" t="s">
        <v>3126</v>
      </c>
      <c r="JRR31" s="67" t="s">
        <v>3126</v>
      </c>
      <c r="JRS31" s="67" t="s">
        <v>3126</v>
      </c>
      <c r="JRT31" s="67" t="s">
        <v>3126</v>
      </c>
      <c r="JRU31" s="67" t="s">
        <v>3126</v>
      </c>
      <c r="JRV31" s="67" t="s">
        <v>3126</v>
      </c>
      <c r="JRW31" s="67" t="s">
        <v>3126</v>
      </c>
      <c r="JRX31" s="67" t="s">
        <v>3126</v>
      </c>
      <c r="JRY31" s="67" t="s">
        <v>3126</v>
      </c>
      <c r="JRZ31" s="67" t="s">
        <v>3126</v>
      </c>
      <c r="JSA31" s="67" t="s">
        <v>3126</v>
      </c>
      <c r="JSB31" s="67" t="s">
        <v>3126</v>
      </c>
      <c r="JSC31" s="67" t="s">
        <v>3126</v>
      </c>
      <c r="JSD31" s="67" t="s">
        <v>3126</v>
      </c>
      <c r="JSE31" s="67" t="s">
        <v>3126</v>
      </c>
      <c r="JSF31" s="67" t="s">
        <v>3126</v>
      </c>
      <c r="JSG31" s="67" t="s">
        <v>3126</v>
      </c>
      <c r="JSH31" s="67" t="s">
        <v>3126</v>
      </c>
      <c r="JSI31" s="67" t="s">
        <v>3126</v>
      </c>
      <c r="JSJ31" s="67" t="s">
        <v>3126</v>
      </c>
      <c r="JSK31" s="67" t="s">
        <v>3126</v>
      </c>
      <c r="JSL31" s="67" t="s">
        <v>3126</v>
      </c>
      <c r="JSM31" s="67" t="s">
        <v>3126</v>
      </c>
      <c r="JSN31" s="67" t="s">
        <v>3126</v>
      </c>
      <c r="JSO31" s="67" t="s">
        <v>3126</v>
      </c>
      <c r="JSP31" s="67" t="s">
        <v>3126</v>
      </c>
      <c r="JSQ31" s="67" t="s">
        <v>3126</v>
      </c>
      <c r="JSR31" s="67" t="s">
        <v>3126</v>
      </c>
      <c r="JSS31" s="67" t="s">
        <v>3126</v>
      </c>
      <c r="JST31" s="67" t="s">
        <v>3126</v>
      </c>
      <c r="JSU31" s="67" t="s">
        <v>3126</v>
      </c>
      <c r="JSV31" s="67" t="s">
        <v>3126</v>
      </c>
      <c r="JSW31" s="67" t="s">
        <v>3126</v>
      </c>
      <c r="JSX31" s="67" t="s">
        <v>3126</v>
      </c>
      <c r="JSY31" s="67" t="s">
        <v>3126</v>
      </c>
      <c r="JSZ31" s="67" t="s">
        <v>3126</v>
      </c>
      <c r="JTA31" s="67" t="s">
        <v>3126</v>
      </c>
      <c r="JTB31" s="67" t="s">
        <v>3126</v>
      </c>
      <c r="JTC31" s="67" t="s">
        <v>3126</v>
      </c>
      <c r="JTD31" s="67" t="s">
        <v>3126</v>
      </c>
      <c r="JTE31" s="67" t="s">
        <v>3126</v>
      </c>
      <c r="JTF31" s="67" t="s">
        <v>3126</v>
      </c>
      <c r="JTG31" s="67" t="s">
        <v>3126</v>
      </c>
      <c r="JTH31" s="67" t="s">
        <v>3126</v>
      </c>
      <c r="JTI31" s="67" t="s">
        <v>3126</v>
      </c>
      <c r="JTJ31" s="67" t="s">
        <v>3126</v>
      </c>
      <c r="JTK31" s="67" t="s">
        <v>3126</v>
      </c>
      <c r="JTL31" s="67" t="s">
        <v>3126</v>
      </c>
      <c r="JTM31" s="67" t="s">
        <v>3126</v>
      </c>
      <c r="JTN31" s="67" t="s">
        <v>3126</v>
      </c>
      <c r="JTO31" s="67" t="s">
        <v>3126</v>
      </c>
      <c r="JTP31" s="67" t="s">
        <v>3126</v>
      </c>
      <c r="JTQ31" s="67" t="s">
        <v>3126</v>
      </c>
      <c r="JTR31" s="67" t="s">
        <v>3126</v>
      </c>
      <c r="JTS31" s="67" t="s">
        <v>3126</v>
      </c>
      <c r="JTT31" s="67" t="s">
        <v>3126</v>
      </c>
      <c r="JTU31" s="67" t="s">
        <v>3126</v>
      </c>
      <c r="JTV31" s="67" t="s">
        <v>3126</v>
      </c>
      <c r="JTW31" s="67" t="s">
        <v>3126</v>
      </c>
      <c r="JTX31" s="67" t="s">
        <v>3126</v>
      </c>
      <c r="JTY31" s="67" t="s">
        <v>3126</v>
      </c>
      <c r="JTZ31" s="67" t="s">
        <v>3126</v>
      </c>
      <c r="JUA31" s="67" t="s">
        <v>3126</v>
      </c>
      <c r="JUB31" s="67" t="s">
        <v>3126</v>
      </c>
      <c r="JUC31" s="67" t="s">
        <v>3126</v>
      </c>
      <c r="JUD31" s="67" t="s">
        <v>3126</v>
      </c>
      <c r="JUE31" s="67" t="s">
        <v>3126</v>
      </c>
      <c r="JUF31" s="67" t="s">
        <v>3126</v>
      </c>
      <c r="JUG31" s="67" t="s">
        <v>3126</v>
      </c>
      <c r="JUH31" s="67" t="s">
        <v>3126</v>
      </c>
      <c r="JUI31" s="67" t="s">
        <v>3126</v>
      </c>
      <c r="JUJ31" s="67" t="s">
        <v>3126</v>
      </c>
      <c r="JUK31" s="67" t="s">
        <v>3126</v>
      </c>
      <c r="JUL31" s="67" t="s">
        <v>3126</v>
      </c>
      <c r="JUM31" s="67" t="s">
        <v>3126</v>
      </c>
      <c r="JUN31" s="67" t="s">
        <v>3126</v>
      </c>
      <c r="JUO31" s="67" t="s">
        <v>3126</v>
      </c>
      <c r="JUP31" s="67" t="s">
        <v>3126</v>
      </c>
      <c r="JUQ31" s="67" t="s">
        <v>3126</v>
      </c>
      <c r="JUR31" s="67" t="s">
        <v>3126</v>
      </c>
      <c r="JUS31" s="67" t="s">
        <v>3126</v>
      </c>
      <c r="JUT31" s="67" t="s">
        <v>3126</v>
      </c>
      <c r="JUU31" s="67" t="s">
        <v>3126</v>
      </c>
      <c r="JUV31" s="67" t="s">
        <v>3126</v>
      </c>
      <c r="JUW31" s="67" t="s">
        <v>3126</v>
      </c>
      <c r="JUX31" s="67" t="s">
        <v>3126</v>
      </c>
      <c r="JUY31" s="67" t="s">
        <v>3126</v>
      </c>
      <c r="JUZ31" s="67" t="s">
        <v>3126</v>
      </c>
      <c r="JVA31" s="67" t="s">
        <v>3126</v>
      </c>
      <c r="JVB31" s="67" t="s">
        <v>3126</v>
      </c>
      <c r="JVC31" s="67" t="s">
        <v>3126</v>
      </c>
      <c r="JVD31" s="67" t="s">
        <v>3126</v>
      </c>
      <c r="JVE31" s="67" t="s">
        <v>3126</v>
      </c>
      <c r="JVF31" s="67" t="s">
        <v>3126</v>
      </c>
      <c r="JVG31" s="67" t="s">
        <v>3126</v>
      </c>
      <c r="JVH31" s="67" t="s">
        <v>3126</v>
      </c>
      <c r="JVI31" s="67" t="s">
        <v>3126</v>
      </c>
      <c r="JVJ31" s="67" t="s">
        <v>3126</v>
      </c>
      <c r="JVK31" s="67" t="s">
        <v>3126</v>
      </c>
      <c r="JVL31" s="67" t="s">
        <v>3126</v>
      </c>
      <c r="JVM31" s="67" t="s">
        <v>3126</v>
      </c>
      <c r="JVN31" s="67" t="s">
        <v>3126</v>
      </c>
      <c r="JVO31" s="67" t="s">
        <v>3126</v>
      </c>
      <c r="JVP31" s="67" t="s">
        <v>3126</v>
      </c>
      <c r="JVQ31" s="67" t="s">
        <v>3126</v>
      </c>
      <c r="JVR31" s="67" t="s">
        <v>3126</v>
      </c>
      <c r="JVS31" s="67" t="s">
        <v>3126</v>
      </c>
      <c r="JVT31" s="67" t="s">
        <v>3126</v>
      </c>
      <c r="JVU31" s="67" t="s">
        <v>3126</v>
      </c>
      <c r="JVV31" s="67" t="s">
        <v>3126</v>
      </c>
      <c r="JVW31" s="67" t="s">
        <v>3126</v>
      </c>
      <c r="JVX31" s="67" t="s">
        <v>3126</v>
      </c>
      <c r="JVY31" s="67" t="s">
        <v>3126</v>
      </c>
      <c r="JVZ31" s="67" t="s">
        <v>3126</v>
      </c>
      <c r="JWA31" s="67" t="s">
        <v>3126</v>
      </c>
      <c r="JWB31" s="67" t="s">
        <v>3126</v>
      </c>
      <c r="JWC31" s="67" t="s">
        <v>3126</v>
      </c>
      <c r="JWD31" s="67" t="s">
        <v>3126</v>
      </c>
      <c r="JWE31" s="67" t="s">
        <v>3126</v>
      </c>
      <c r="JWF31" s="67" t="s">
        <v>3126</v>
      </c>
      <c r="JWG31" s="67" t="s">
        <v>3126</v>
      </c>
      <c r="JWH31" s="67" t="s">
        <v>3126</v>
      </c>
      <c r="JWI31" s="67" t="s">
        <v>3126</v>
      </c>
      <c r="JWJ31" s="67" t="s">
        <v>3126</v>
      </c>
      <c r="JWK31" s="67" t="s">
        <v>3126</v>
      </c>
      <c r="JWL31" s="67" t="s">
        <v>3126</v>
      </c>
      <c r="JWM31" s="67" t="s">
        <v>3126</v>
      </c>
      <c r="JWN31" s="67" t="s">
        <v>3126</v>
      </c>
      <c r="JWO31" s="67" t="s">
        <v>3126</v>
      </c>
      <c r="JWP31" s="67" t="s">
        <v>3126</v>
      </c>
      <c r="JWQ31" s="67" t="s">
        <v>3126</v>
      </c>
      <c r="JWR31" s="67" t="s">
        <v>3126</v>
      </c>
      <c r="JWS31" s="67" t="s">
        <v>3126</v>
      </c>
      <c r="JWT31" s="67" t="s">
        <v>3126</v>
      </c>
      <c r="JWU31" s="67" t="s">
        <v>3126</v>
      </c>
      <c r="JWV31" s="67" t="s">
        <v>3126</v>
      </c>
      <c r="JWW31" s="67" t="s">
        <v>3126</v>
      </c>
      <c r="JWX31" s="67" t="s">
        <v>3126</v>
      </c>
      <c r="JWY31" s="67" t="s">
        <v>3126</v>
      </c>
      <c r="JWZ31" s="67" t="s">
        <v>3126</v>
      </c>
      <c r="JXA31" s="67" t="s">
        <v>3126</v>
      </c>
      <c r="JXB31" s="67" t="s">
        <v>3126</v>
      </c>
      <c r="JXC31" s="67" t="s">
        <v>3126</v>
      </c>
      <c r="JXD31" s="67" t="s">
        <v>3126</v>
      </c>
      <c r="JXE31" s="67" t="s">
        <v>3126</v>
      </c>
      <c r="JXF31" s="67" t="s">
        <v>3126</v>
      </c>
      <c r="JXG31" s="67" t="s">
        <v>3126</v>
      </c>
      <c r="JXH31" s="67" t="s">
        <v>3126</v>
      </c>
      <c r="JXI31" s="67" t="s">
        <v>3126</v>
      </c>
      <c r="JXJ31" s="67" t="s">
        <v>3126</v>
      </c>
      <c r="JXK31" s="67" t="s">
        <v>3126</v>
      </c>
      <c r="JXL31" s="67" t="s">
        <v>3126</v>
      </c>
      <c r="JXM31" s="67" t="s">
        <v>3126</v>
      </c>
      <c r="JXN31" s="67" t="s">
        <v>3126</v>
      </c>
      <c r="JXO31" s="67" t="s">
        <v>3126</v>
      </c>
      <c r="JXP31" s="67" t="s">
        <v>3126</v>
      </c>
      <c r="JXQ31" s="67" t="s">
        <v>3126</v>
      </c>
      <c r="JXR31" s="67" t="s">
        <v>3126</v>
      </c>
      <c r="JXS31" s="67" t="s">
        <v>3126</v>
      </c>
      <c r="JXT31" s="67" t="s">
        <v>3126</v>
      </c>
      <c r="JXU31" s="67" t="s">
        <v>3126</v>
      </c>
      <c r="JXV31" s="67" t="s">
        <v>3126</v>
      </c>
      <c r="JXW31" s="67" t="s">
        <v>3126</v>
      </c>
      <c r="JXX31" s="67" t="s">
        <v>3126</v>
      </c>
      <c r="JXY31" s="67" t="s">
        <v>3126</v>
      </c>
      <c r="JXZ31" s="67" t="s">
        <v>3126</v>
      </c>
      <c r="JYA31" s="67" t="s">
        <v>3126</v>
      </c>
      <c r="JYB31" s="67" t="s">
        <v>3126</v>
      </c>
      <c r="JYC31" s="67" t="s">
        <v>3126</v>
      </c>
      <c r="JYD31" s="67" t="s">
        <v>3126</v>
      </c>
      <c r="JYE31" s="67" t="s">
        <v>3126</v>
      </c>
      <c r="JYF31" s="67" t="s">
        <v>3126</v>
      </c>
      <c r="JYG31" s="67" t="s">
        <v>3126</v>
      </c>
      <c r="JYH31" s="67" t="s">
        <v>3126</v>
      </c>
      <c r="JYI31" s="67" t="s">
        <v>3126</v>
      </c>
      <c r="JYJ31" s="67" t="s">
        <v>3126</v>
      </c>
      <c r="JYK31" s="67" t="s">
        <v>3126</v>
      </c>
      <c r="JYL31" s="67" t="s">
        <v>3126</v>
      </c>
      <c r="JYM31" s="67" t="s">
        <v>3126</v>
      </c>
      <c r="JYN31" s="67" t="s">
        <v>3126</v>
      </c>
      <c r="JYO31" s="67" t="s">
        <v>3126</v>
      </c>
      <c r="JYP31" s="67" t="s">
        <v>3126</v>
      </c>
      <c r="JYQ31" s="67" t="s">
        <v>3126</v>
      </c>
      <c r="JYR31" s="67" t="s">
        <v>3126</v>
      </c>
      <c r="JYS31" s="67" t="s">
        <v>3126</v>
      </c>
      <c r="JYT31" s="67" t="s">
        <v>3126</v>
      </c>
      <c r="JYU31" s="67" t="s">
        <v>3126</v>
      </c>
      <c r="JYV31" s="67" t="s">
        <v>3126</v>
      </c>
      <c r="JYW31" s="67" t="s">
        <v>3126</v>
      </c>
      <c r="JYX31" s="67" t="s">
        <v>3126</v>
      </c>
      <c r="JYY31" s="67" t="s">
        <v>3126</v>
      </c>
      <c r="JYZ31" s="67" t="s">
        <v>3126</v>
      </c>
      <c r="JZA31" s="67" t="s">
        <v>3126</v>
      </c>
      <c r="JZB31" s="67" t="s">
        <v>3126</v>
      </c>
      <c r="JZC31" s="67" t="s">
        <v>3126</v>
      </c>
      <c r="JZD31" s="67" t="s">
        <v>3126</v>
      </c>
      <c r="JZE31" s="67" t="s">
        <v>3126</v>
      </c>
      <c r="JZF31" s="67" t="s">
        <v>3126</v>
      </c>
      <c r="JZG31" s="67" t="s">
        <v>3126</v>
      </c>
      <c r="JZH31" s="67" t="s">
        <v>3126</v>
      </c>
      <c r="JZI31" s="67" t="s">
        <v>3126</v>
      </c>
      <c r="JZJ31" s="67" t="s">
        <v>3126</v>
      </c>
      <c r="JZK31" s="67" t="s">
        <v>3126</v>
      </c>
      <c r="JZL31" s="67" t="s">
        <v>3126</v>
      </c>
      <c r="JZM31" s="67" t="s">
        <v>3126</v>
      </c>
      <c r="JZN31" s="67" t="s">
        <v>3126</v>
      </c>
      <c r="JZO31" s="67" t="s">
        <v>3126</v>
      </c>
      <c r="JZP31" s="67" t="s">
        <v>3126</v>
      </c>
      <c r="JZQ31" s="67" t="s">
        <v>3126</v>
      </c>
      <c r="JZR31" s="67" t="s">
        <v>3126</v>
      </c>
      <c r="JZS31" s="67" t="s">
        <v>3126</v>
      </c>
      <c r="JZT31" s="67" t="s">
        <v>3126</v>
      </c>
      <c r="JZU31" s="67" t="s">
        <v>3126</v>
      </c>
      <c r="JZV31" s="67" t="s">
        <v>3126</v>
      </c>
      <c r="JZW31" s="67" t="s">
        <v>3126</v>
      </c>
      <c r="JZX31" s="67" t="s">
        <v>3126</v>
      </c>
      <c r="JZY31" s="67" t="s">
        <v>3126</v>
      </c>
      <c r="JZZ31" s="67" t="s">
        <v>3126</v>
      </c>
      <c r="KAA31" s="67" t="s">
        <v>3126</v>
      </c>
      <c r="KAB31" s="67" t="s">
        <v>3126</v>
      </c>
      <c r="KAC31" s="67" t="s">
        <v>3126</v>
      </c>
      <c r="KAD31" s="67" t="s">
        <v>3126</v>
      </c>
      <c r="KAE31" s="67" t="s">
        <v>3126</v>
      </c>
      <c r="KAF31" s="67" t="s">
        <v>3126</v>
      </c>
      <c r="KAG31" s="67" t="s">
        <v>3126</v>
      </c>
      <c r="KAH31" s="67" t="s">
        <v>3126</v>
      </c>
      <c r="KAI31" s="67" t="s">
        <v>3126</v>
      </c>
      <c r="KAJ31" s="67" t="s">
        <v>3126</v>
      </c>
      <c r="KAK31" s="67" t="s">
        <v>3126</v>
      </c>
      <c r="KAL31" s="67" t="s">
        <v>3126</v>
      </c>
      <c r="KAM31" s="67" t="s">
        <v>3126</v>
      </c>
      <c r="KAN31" s="67" t="s">
        <v>3126</v>
      </c>
      <c r="KAO31" s="67" t="s">
        <v>3126</v>
      </c>
      <c r="KAP31" s="67" t="s">
        <v>3126</v>
      </c>
      <c r="KAQ31" s="67" t="s">
        <v>3126</v>
      </c>
      <c r="KAR31" s="67" t="s">
        <v>3126</v>
      </c>
      <c r="KAS31" s="67" t="s">
        <v>3126</v>
      </c>
      <c r="KAT31" s="67" t="s">
        <v>3126</v>
      </c>
      <c r="KAU31" s="67" t="s">
        <v>3126</v>
      </c>
      <c r="KAV31" s="67" t="s">
        <v>3126</v>
      </c>
      <c r="KAW31" s="67" t="s">
        <v>3126</v>
      </c>
      <c r="KAX31" s="67" t="s">
        <v>3126</v>
      </c>
      <c r="KAY31" s="67" t="s">
        <v>3126</v>
      </c>
      <c r="KAZ31" s="67" t="s">
        <v>3126</v>
      </c>
      <c r="KBA31" s="67" t="s">
        <v>3126</v>
      </c>
      <c r="KBB31" s="67" t="s">
        <v>3126</v>
      </c>
      <c r="KBC31" s="67" t="s">
        <v>3126</v>
      </c>
      <c r="KBD31" s="67" t="s">
        <v>3126</v>
      </c>
      <c r="KBE31" s="67" t="s">
        <v>3126</v>
      </c>
      <c r="KBF31" s="67" t="s">
        <v>3126</v>
      </c>
      <c r="KBG31" s="67" t="s">
        <v>3126</v>
      </c>
      <c r="KBH31" s="67" t="s">
        <v>3126</v>
      </c>
      <c r="KBI31" s="67" t="s">
        <v>3126</v>
      </c>
      <c r="KBJ31" s="67" t="s">
        <v>3126</v>
      </c>
      <c r="KBK31" s="67" t="s">
        <v>3126</v>
      </c>
      <c r="KBL31" s="67" t="s">
        <v>3126</v>
      </c>
      <c r="KBM31" s="67" t="s">
        <v>3126</v>
      </c>
      <c r="KBN31" s="67" t="s">
        <v>3126</v>
      </c>
      <c r="KBO31" s="67" t="s">
        <v>3126</v>
      </c>
      <c r="KBP31" s="67" t="s">
        <v>3126</v>
      </c>
      <c r="KBQ31" s="67" t="s">
        <v>3126</v>
      </c>
      <c r="KBR31" s="67" t="s">
        <v>3126</v>
      </c>
      <c r="KBS31" s="67" t="s">
        <v>3126</v>
      </c>
      <c r="KBT31" s="67" t="s">
        <v>3126</v>
      </c>
      <c r="KBU31" s="67" t="s">
        <v>3126</v>
      </c>
      <c r="KBV31" s="67" t="s">
        <v>3126</v>
      </c>
      <c r="KBW31" s="67" t="s">
        <v>3126</v>
      </c>
      <c r="KBX31" s="67" t="s">
        <v>3126</v>
      </c>
      <c r="KBY31" s="67" t="s">
        <v>3126</v>
      </c>
      <c r="KBZ31" s="67" t="s">
        <v>3126</v>
      </c>
      <c r="KCA31" s="67" t="s">
        <v>3126</v>
      </c>
      <c r="KCB31" s="67" t="s">
        <v>3126</v>
      </c>
      <c r="KCC31" s="67" t="s">
        <v>3126</v>
      </c>
      <c r="KCD31" s="67" t="s">
        <v>3126</v>
      </c>
      <c r="KCE31" s="67" t="s">
        <v>3126</v>
      </c>
      <c r="KCF31" s="67" t="s">
        <v>3126</v>
      </c>
      <c r="KCG31" s="67" t="s">
        <v>3126</v>
      </c>
      <c r="KCH31" s="67" t="s">
        <v>3126</v>
      </c>
      <c r="KCI31" s="67" t="s">
        <v>3126</v>
      </c>
      <c r="KCJ31" s="67" t="s">
        <v>3126</v>
      </c>
      <c r="KCK31" s="67" t="s">
        <v>3126</v>
      </c>
      <c r="KCL31" s="67" t="s">
        <v>3126</v>
      </c>
      <c r="KCM31" s="67" t="s">
        <v>3126</v>
      </c>
      <c r="KCN31" s="67" t="s">
        <v>3126</v>
      </c>
      <c r="KCO31" s="67" t="s">
        <v>3126</v>
      </c>
      <c r="KCP31" s="67" t="s">
        <v>3126</v>
      </c>
      <c r="KCQ31" s="67" t="s">
        <v>3126</v>
      </c>
      <c r="KCR31" s="67" t="s">
        <v>3126</v>
      </c>
      <c r="KCS31" s="67" t="s">
        <v>3126</v>
      </c>
      <c r="KCT31" s="67" t="s">
        <v>3126</v>
      </c>
      <c r="KCU31" s="67" t="s">
        <v>3126</v>
      </c>
      <c r="KCV31" s="67" t="s">
        <v>3126</v>
      </c>
      <c r="KCW31" s="67" t="s">
        <v>3126</v>
      </c>
      <c r="KCX31" s="67" t="s">
        <v>3126</v>
      </c>
      <c r="KCY31" s="67" t="s">
        <v>3126</v>
      </c>
      <c r="KCZ31" s="67" t="s">
        <v>3126</v>
      </c>
      <c r="KDA31" s="67" t="s">
        <v>3126</v>
      </c>
      <c r="KDB31" s="67" t="s">
        <v>3126</v>
      </c>
      <c r="KDC31" s="67" t="s">
        <v>3126</v>
      </c>
      <c r="KDD31" s="67" t="s">
        <v>3126</v>
      </c>
      <c r="KDE31" s="67" t="s">
        <v>3126</v>
      </c>
      <c r="KDF31" s="67" t="s">
        <v>3126</v>
      </c>
      <c r="KDG31" s="67" t="s">
        <v>3126</v>
      </c>
      <c r="KDH31" s="67" t="s">
        <v>3126</v>
      </c>
      <c r="KDI31" s="67" t="s">
        <v>3126</v>
      </c>
      <c r="KDJ31" s="67" t="s">
        <v>3126</v>
      </c>
      <c r="KDK31" s="67" t="s">
        <v>3126</v>
      </c>
      <c r="KDL31" s="67" t="s">
        <v>3126</v>
      </c>
      <c r="KDM31" s="67" t="s">
        <v>3126</v>
      </c>
      <c r="KDN31" s="67" t="s">
        <v>3126</v>
      </c>
      <c r="KDO31" s="67" t="s">
        <v>3126</v>
      </c>
      <c r="KDP31" s="67" t="s">
        <v>3126</v>
      </c>
      <c r="KDQ31" s="67" t="s">
        <v>3126</v>
      </c>
      <c r="KDR31" s="67" t="s">
        <v>3126</v>
      </c>
      <c r="KDS31" s="67" t="s">
        <v>3126</v>
      </c>
      <c r="KDT31" s="67" t="s">
        <v>3126</v>
      </c>
      <c r="KDU31" s="67" t="s">
        <v>3126</v>
      </c>
      <c r="KDV31" s="67" t="s">
        <v>3126</v>
      </c>
      <c r="KDW31" s="67" t="s">
        <v>3126</v>
      </c>
      <c r="KDX31" s="67" t="s">
        <v>3126</v>
      </c>
      <c r="KDY31" s="67" t="s">
        <v>3126</v>
      </c>
      <c r="KDZ31" s="67" t="s">
        <v>3126</v>
      </c>
      <c r="KEA31" s="67" t="s">
        <v>3126</v>
      </c>
      <c r="KEB31" s="67" t="s">
        <v>3126</v>
      </c>
      <c r="KEC31" s="67" t="s">
        <v>3126</v>
      </c>
      <c r="KED31" s="67" t="s">
        <v>3126</v>
      </c>
      <c r="KEE31" s="67" t="s">
        <v>3126</v>
      </c>
      <c r="KEF31" s="67" t="s">
        <v>3126</v>
      </c>
      <c r="KEG31" s="67" t="s">
        <v>3126</v>
      </c>
      <c r="KEH31" s="67" t="s">
        <v>3126</v>
      </c>
      <c r="KEI31" s="67" t="s">
        <v>3126</v>
      </c>
      <c r="KEJ31" s="67" t="s">
        <v>3126</v>
      </c>
      <c r="KEK31" s="67" t="s">
        <v>3126</v>
      </c>
      <c r="KEL31" s="67" t="s">
        <v>3126</v>
      </c>
      <c r="KEM31" s="67" t="s">
        <v>3126</v>
      </c>
      <c r="KEN31" s="67" t="s">
        <v>3126</v>
      </c>
      <c r="KEO31" s="67" t="s">
        <v>3126</v>
      </c>
      <c r="KEP31" s="67" t="s">
        <v>3126</v>
      </c>
      <c r="KEQ31" s="67" t="s">
        <v>3126</v>
      </c>
      <c r="KER31" s="67" t="s">
        <v>3126</v>
      </c>
      <c r="KES31" s="67" t="s">
        <v>3126</v>
      </c>
      <c r="KET31" s="67" t="s">
        <v>3126</v>
      </c>
      <c r="KEU31" s="67" t="s">
        <v>3126</v>
      </c>
      <c r="KEV31" s="67" t="s">
        <v>3126</v>
      </c>
      <c r="KEW31" s="67" t="s">
        <v>3126</v>
      </c>
      <c r="KEX31" s="67" t="s">
        <v>3126</v>
      </c>
      <c r="KEY31" s="67" t="s">
        <v>3126</v>
      </c>
      <c r="KEZ31" s="67" t="s">
        <v>3126</v>
      </c>
      <c r="KFA31" s="67" t="s">
        <v>3126</v>
      </c>
      <c r="KFB31" s="67" t="s">
        <v>3126</v>
      </c>
      <c r="KFC31" s="67" t="s">
        <v>3126</v>
      </c>
      <c r="KFD31" s="67" t="s">
        <v>3126</v>
      </c>
      <c r="KFE31" s="67" t="s">
        <v>3126</v>
      </c>
      <c r="KFF31" s="67" t="s">
        <v>3126</v>
      </c>
      <c r="KFG31" s="67" t="s">
        <v>3126</v>
      </c>
      <c r="KFH31" s="67" t="s">
        <v>3126</v>
      </c>
      <c r="KFI31" s="67" t="s">
        <v>3126</v>
      </c>
      <c r="KFJ31" s="67" t="s">
        <v>3126</v>
      </c>
      <c r="KFK31" s="67" t="s">
        <v>3126</v>
      </c>
      <c r="KFL31" s="67" t="s">
        <v>3126</v>
      </c>
      <c r="KFM31" s="67" t="s">
        <v>3126</v>
      </c>
      <c r="KFN31" s="67" t="s">
        <v>3126</v>
      </c>
      <c r="KFO31" s="67" t="s">
        <v>3126</v>
      </c>
      <c r="KFP31" s="67" t="s">
        <v>3126</v>
      </c>
      <c r="KFQ31" s="67" t="s">
        <v>3126</v>
      </c>
      <c r="KFR31" s="67" t="s">
        <v>3126</v>
      </c>
      <c r="KFS31" s="67" t="s">
        <v>3126</v>
      </c>
      <c r="KFT31" s="67" t="s">
        <v>3126</v>
      </c>
      <c r="KFU31" s="67" t="s">
        <v>3126</v>
      </c>
      <c r="KFV31" s="67" t="s">
        <v>3126</v>
      </c>
      <c r="KFW31" s="67" t="s">
        <v>3126</v>
      </c>
      <c r="KFX31" s="67" t="s">
        <v>3126</v>
      </c>
      <c r="KFY31" s="67" t="s">
        <v>3126</v>
      </c>
      <c r="KFZ31" s="67" t="s">
        <v>3126</v>
      </c>
      <c r="KGA31" s="67" t="s">
        <v>3126</v>
      </c>
      <c r="KGB31" s="67" t="s">
        <v>3126</v>
      </c>
      <c r="KGC31" s="67" t="s">
        <v>3126</v>
      </c>
      <c r="KGD31" s="67" t="s">
        <v>3126</v>
      </c>
      <c r="KGE31" s="67" t="s">
        <v>3126</v>
      </c>
      <c r="KGF31" s="67" t="s">
        <v>3126</v>
      </c>
      <c r="KGG31" s="67" t="s">
        <v>3126</v>
      </c>
      <c r="KGH31" s="67" t="s">
        <v>3126</v>
      </c>
      <c r="KGI31" s="67" t="s">
        <v>3126</v>
      </c>
      <c r="KGJ31" s="67" t="s">
        <v>3126</v>
      </c>
      <c r="KGK31" s="67" t="s">
        <v>3126</v>
      </c>
      <c r="KGL31" s="67" t="s">
        <v>3126</v>
      </c>
      <c r="KGM31" s="67" t="s">
        <v>3126</v>
      </c>
      <c r="KGN31" s="67" t="s">
        <v>3126</v>
      </c>
      <c r="KGO31" s="67" t="s">
        <v>3126</v>
      </c>
      <c r="KGP31" s="67" t="s">
        <v>3126</v>
      </c>
      <c r="KGQ31" s="67" t="s">
        <v>3126</v>
      </c>
      <c r="KGR31" s="67" t="s">
        <v>3126</v>
      </c>
      <c r="KGS31" s="67" t="s">
        <v>3126</v>
      </c>
      <c r="KGT31" s="67" t="s">
        <v>3126</v>
      </c>
      <c r="KGU31" s="67" t="s">
        <v>3126</v>
      </c>
      <c r="KGV31" s="67" t="s">
        <v>3126</v>
      </c>
      <c r="KGW31" s="67" t="s">
        <v>3126</v>
      </c>
      <c r="KGX31" s="67" t="s">
        <v>3126</v>
      </c>
      <c r="KGY31" s="67" t="s">
        <v>3126</v>
      </c>
      <c r="KGZ31" s="67" t="s">
        <v>3126</v>
      </c>
      <c r="KHA31" s="67" t="s">
        <v>3126</v>
      </c>
      <c r="KHB31" s="67" t="s">
        <v>3126</v>
      </c>
      <c r="KHC31" s="67" t="s">
        <v>3126</v>
      </c>
      <c r="KHD31" s="67" t="s">
        <v>3126</v>
      </c>
      <c r="KHE31" s="67" t="s">
        <v>3126</v>
      </c>
      <c r="KHF31" s="67" t="s">
        <v>3126</v>
      </c>
      <c r="KHG31" s="67" t="s">
        <v>3126</v>
      </c>
      <c r="KHH31" s="67" t="s">
        <v>3126</v>
      </c>
      <c r="KHI31" s="67" t="s">
        <v>3126</v>
      </c>
      <c r="KHJ31" s="67" t="s">
        <v>3126</v>
      </c>
      <c r="KHK31" s="67" t="s">
        <v>3126</v>
      </c>
      <c r="KHL31" s="67" t="s">
        <v>3126</v>
      </c>
      <c r="KHM31" s="67" t="s">
        <v>3126</v>
      </c>
      <c r="KHN31" s="67" t="s">
        <v>3126</v>
      </c>
      <c r="KHO31" s="67" t="s">
        <v>3126</v>
      </c>
      <c r="KHP31" s="67" t="s">
        <v>3126</v>
      </c>
      <c r="KHQ31" s="67" t="s">
        <v>3126</v>
      </c>
      <c r="KHR31" s="67" t="s">
        <v>3126</v>
      </c>
      <c r="KHS31" s="67" t="s">
        <v>3126</v>
      </c>
      <c r="KHT31" s="67" t="s">
        <v>3126</v>
      </c>
      <c r="KHU31" s="67" t="s">
        <v>3126</v>
      </c>
      <c r="KHV31" s="67" t="s">
        <v>3126</v>
      </c>
      <c r="KHW31" s="67" t="s">
        <v>3126</v>
      </c>
      <c r="KHX31" s="67" t="s">
        <v>3126</v>
      </c>
      <c r="KHY31" s="67" t="s">
        <v>3126</v>
      </c>
      <c r="KHZ31" s="67" t="s">
        <v>3126</v>
      </c>
      <c r="KIA31" s="67" t="s">
        <v>3126</v>
      </c>
      <c r="KIB31" s="67" t="s">
        <v>3126</v>
      </c>
      <c r="KIC31" s="67" t="s">
        <v>3126</v>
      </c>
      <c r="KID31" s="67" t="s">
        <v>3126</v>
      </c>
      <c r="KIE31" s="67" t="s">
        <v>3126</v>
      </c>
      <c r="KIF31" s="67" t="s">
        <v>3126</v>
      </c>
      <c r="KIG31" s="67" t="s">
        <v>3126</v>
      </c>
      <c r="KIH31" s="67" t="s">
        <v>3126</v>
      </c>
      <c r="KII31" s="67" t="s">
        <v>3126</v>
      </c>
      <c r="KIJ31" s="67" t="s">
        <v>3126</v>
      </c>
      <c r="KIK31" s="67" t="s">
        <v>3126</v>
      </c>
      <c r="KIL31" s="67" t="s">
        <v>3126</v>
      </c>
      <c r="KIM31" s="67" t="s">
        <v>3126</v>
      </c>
      <c r="KIN31" s="67" t="s">
        <v>3126</v>
      </c>
      <c r="KIO31" s="67" t="s">
        <v>3126</v>
      </c>
      <c r="KIP31" s="67" t="s">
        <v>3126</v>
      </c>
      <c r="KIQ31" s="67" t="s">
        <v>3126</v>
      </c>
      <c r="KIR31" s="67" t="s">
        <v>3126</v>
      </c>
      <c r="KIS31" s="67" t="s">
        <v>3126</v>
      </c>
      <c r="KIT31" s="67" t="s">
        <v>3126</v>
      </c>
      <c r="KIU31" s="67" t="s">
        <v>3126</v>
      </c>
      <c r="KIV31" s="67" t="s">
        <v>3126</v>
      </c>
      <c r="KIW31" s="67" t="s">
        <v>3126</v>
      </c>
      <c r="KIX31" s="67" t="s">
        <v>3126</v>
      </c>
      <c r="KIY31" s="67" t="s">
        <v>3126</v>
      </c>
      <c r="KIZ31" s="67" t="s">
        <v>3126</v>
      </c>
      <c r="KJA31" s="67" t="s">
        <v>3126</v>
      </c>
      <c r="KJB31" s="67" t="s">
        <v>3126</v>
      </c>
      <c r="KJC31" s="67" t="s">
        <v>3126</v>
      </c>
      <c r="KJD31" s="67" t="s">
        <v>3126</v>
      </c>
      <c r="KJE31" s="67" t="s">
        <v>3126</v>
      </c>
      <c r="KJF31" s="67" t="s">
        <v>3126</v>
      </c>
      <c r="KJG31" s="67" t="s">
        <v>3126</v>
      </c>
      <c r="KJH31" s="67" t="s">
        <v>3126</v>
      </c>
      <c r="KJI31" s="67" t="s">
        <v>3126</v>
      </c>
      <c r="KJJ31" s="67" t="s">
        <v>3126</v>
      </c>
      <c r="KJK31" s="67" t="s">
        <v>3126</v>
      </c>
      <c r="KJL31" s="67" t="s">
        <v>3126</v>
      </c>
      <c r="KJM31" s="67" t="s">
        <v>3126</v>
      </c>
      <c r="KJN31" s="67" t="s">
        <v>3126</v>
      </c>
      <c r="KJO31" s="67" t="s">
        <v>3126</v>
      </c>
      <c r="KJP31" s="67" t="s">
        <v>3126</v>
      </c>
      <c r="KJQ31" s="67" t="s">
        <v>3126</v>
      </c>
      <c r="KJR31" s="67" t="s">
        <v>3126</v>
      </c>
      <c r="KJS31" s="67" t="s">
        <v>3126</v>
      </c>
      <c r="KJT31" s="67" t="s">
        <v>3126</v>
      </c>
      <c r="KJU31" s="67" t="s">
        <v>3126</v>
      </c>
      <c r="KJV31" s="67" t="s">
        <v>3126</v>
      </c>
      <c r="KJW31" s="67" t="s">
        <v>3126</v>
      </c>
      <c r="KJX31" s="67" t="s">
        <v>3126</v>
      </c>
      <c r="KJY31" s="67" t="s">
        <v>3126</v>
      </c>
      <c r="KJZ31" s="67" t="s">
        <v>3126</v>
      </c>
      <c r="KKA31" s="67" t="s">
        <v>3126</v>
      </c>
      <c r="KKB31" s="67" t="s">
        <v>3126</v>
      </c>
      <c r="KKC31" s="67" t="s">
        <v>3126</v>
      </c>
      <c r="KKD31" s="67" t="s">
        <v>3126</v>
      </c>
      <c r="KKE31" s="67" t="s">
        <v>3126</v>
      </c>
      <c r="KKF31" s="67" t="s">
        <v>3126</v>
      </c>
      <c r="KKG31" s="67" t="s">
        <v>3126</v>
      </c>
      <c r="KKH31" s="67" t="s">
        <v>3126</v>
      </c>
      <c r="KKI31" s="67" t="s">
        <v>3126</v>
      </c>
      <c r="KKJ31" s="67" t="s">
        <v>3126</v>
      </c>
      <c r="KKK31" s="67" t="s">
        <v>3126</v>
      </c>
      <c r="KKL31" s="67" t="s">
        <v>3126</v>
      </c>
      <c r="KKM31" s="67" t="s">
        <v>3126</v>
      </c>
      <c r="KKN31" s="67" t="s">
        <v>3126</v>
      </c>
      <c r="KKO31" s="67" t="s">
        <v>3126</v>
      </c>
      <c r="KKP31" s="67" t="s">
        <v>3126</v>
      </c>
      <c r="KKQ31" s="67" t="s">
        <v>3126</v>
      </c>
      <c r="KKR31" s="67" t="s">
        <v>3126</v>
      </c>
      <c r="KKS31" s="67" t="s">
        <v>3126</v>
      </c>
      <c r="KKT31" s="67" t="s">
        <v>3126</v>
      </c>
      <c r="KKU31" s="67" t="s">
        <v>3126</v>
      </c>
      <c r="KKV31" s="67" t="s">
        <v>3126</v>
      </c>
      <c r="KKW31" s="67" t="s">
        <v>3126</v>
      </c>
      <c r="KKX31" s="67" t="s">
        <v>3126</v>
      </c>
      <c r="KKY31" s="67" t="s">
        <v>3126</v>
      </c>
      <c r="KKZ31" s="67" t="s">
        <v>3126</v>
      </c>
      <c r="KLA31" s="67" t="s">
        <v>3126</v>
      </c>
      <c r="KLB31" s="67" t="s">
        <v>3126</v>
      </c>
      <c r="KLC31" s="67" t="s">
        <v>3126</v>
      </c>
      <c r="KLD31" s="67" t="s">
        <v>3126</v>
      </c>
      <c r="KLE31" s="67" t="s">
        <v>3126</v>
      </c>
      <c r="KLF31" s="67" t="s">
        <v>3126</v>
      </c>
      <c r="KLG31" s="67" t="s">
        <v>3126</v>
      </c>
      <c r="KLH31" s="67" t="s">
        <v>3126</v>
      </c>
      <c r="KLI31" s="67" t="s">
        <v>3126</v>
      </c>
      <c r="KLJ31" s="67" t="s">
        <v>3126</v>
      </c>
      <c r="KLK31" s="67" t="s">
        <v>3126</v>
      </c>
      <c r="KLL31" s="67" t="s">
        <v>3126</v>
      </c>
      <c r="KLM31" s="67" t="s">
        <v>3126</v>
      </c>
      <c r="KLN31" s="67" t="s">
        <v>3126</v>
      </c>
      <c r="KLO31" s="67" t="s">
        <v>3126</v>
      </c>
      <c r="KLP31" s="67" t="s">
        <v>3126</v>
      </c>
      <c r="KLQ31" s="67" t="s">
        <v>3126</v>
      </c>
      <c r="KLR31" s="67" t="s">
        <v>3126</v>
      </c>
      <c r="KLS31" s="67" t="s">
        <v>3126</v>
      </c>
      <c r="KLT31" s="67" t="s">
        <v>3126</v>
      </c>
      <c r="KLU31" s="67" t="s">
        <v>3126</v>
      </c>
      <c r="KLV31" s="67" t="s">
        <v>3126</v>
      </c>
      <c r="KLW31" s="67" t="s">
        <v>3126</v>
      </c>
      <c r="KLX31" s="67" t="s">
        <v>3126</v>
      </c>
      <c r="KLY31" s="67" t="s">
        <v>3126</v>
      </c>
      <c r="KLZ31" s="67" t="s">
        <v>3126</v>
      </c>
      <c r="KMA31" s="67" t="s">
        <v>3126</v>
      </c>
      <c r="KMB31" s="67" t="s">
        <v>3126</v>
      </c>
      <c r="KMC31" s="67" t="s">
        <v>3126</v>
      </c>
      <c r="KMD31" s="67" t="s">
        <v>3126</v>
      </c>
      <c r="KME31" s="67" t="s">
        <v>3126</v>
      </c>
      <c r="KMF31" s="67" t="s">
        <v>3126</v>
      </c>
      <c r="KMG31" s="67" t="s">
        <v>3126</v>
      </c>
      <c r="KMH31" s="67" t="s">
        <v>3126</v>
      </c>
      <c r="KMI31" s="67" t="s">
        <v>3126</v>
      </c>
      <c r="KMJ31" s="67" t="s">
        <v>3126</v>
      </c>
      <c r="KMK31" s="67" t="s">
        <v>3126</v>
      </c>
      <c r="KML31" s="67" t="s">
        <v>3126</v>
      </c>
      <c r="KMM31" s="67" t="s">
        <v>3126</v>
      </c>
      <c r="KMN31" s="67" t="s">
        <v>3126</v>
      </c>
      <c r="KMO31" s="67" t="s">
        <v>3126</v>
      </c>
      <c r="KMP31" s="67" t="s">
        <v>3126</v>
      </c>
      <c r="KMQ31" s="67" t="s">
        <v>3126</v>
      </c>
      <c r="KMR31" s="67" t="s">
        <v>3126</v>
      </c>
      <c r="KMS31" s="67" t="s">
        <v>3126</v>
      </c>
      <c r="KMT31" s="67" t="s">
        <v>3126</v>
      </c>
      <c r="KMU31" s="67" t="s">
        <v>3126</v>
      </c>
      <c r="KMV31" s="67" t="s">
        <v>3126</v>
      </c>
      <c r="KMW31" s="67" t="s">
        <v>3126</v>
      </c>
      <c r="KMX31" s="67" t="s">
        <v>3126</v>
      </c>
      <c r="KMY31" s="67" t="s">
        <v>3126</v>
      </c>
      <c r="KMZ31" s="67" t="s">
        <v>3126</v>
      </c>
      <c r="KNA31" s="67" t="s">
        <v>3126</v>
      </c>
      <c r="KNB31" s="67" t="s">
        <v>3126</v>
      </c>
      <c r="KNC31" s="67" t="s">
        <v>3126</v>
      </c>
      <c r="KND31" s="67" t="s">
        <v>3126</v>
      </c>
      <c r="KNE31" s="67" t="s">
        <v>3126</v>
      </c>
      <c r="KNF31" s="67" t="s">
        <v>3126</v>
      </c>
      <c r="KNG31" s="67" t="s">
        <v>3126</v>
      </c>
      <c r="KNH31" s="67" t="s">
        <v>3126</v>
      </c>
      <c r="KNI31" s="67" t="s">
        <v>3126</v>
      </c>
      <c r="KNJ31" s="67" t="s">
        <v>3126</v>
      </c>
      <c r="KNK31" s="67" t="s">
        <v>3126</v>
      </c>
      <c r="KNL31" s="67" t="s">
        <v>3126</v>
      </c>
      <c r="KNM31" s="67" t="s">
        <v>3126</v>
      </c>
      <c r="KNN31" s="67" t="s">
        <v>3126</v>
      </c>
      <c r="KNO31" s="67" t="s">
        <v>3126</v>
      </c>
      <c r="KNP31" s="67" t="s">
        <v>3126</v>
      </c>
      <c r="KNQ31" s="67" t="s">
        <v>3126</v>
      </c>
      <c r="KNR31" s="67" t="s">
        <v>3126</v>
      </c>
      <c r="KNS31" s="67" t="s">
        <v>3126</v>
      </c>
      <c r="KNT31" s="67" t="s">
        <v>3126</v>
      </c>
      <c r="KNU31" s="67" t="s">
        <v>3126</v>
      </c>
      <c r="KNV31" s="67" t="s">
        <v>3126</v>
      </c>
      <c r="KNW31" s="67" t="s">
        <v>3126</v>
      </c>
      <c r="KNX31" s="67" t="s">
        <v>3126</v>
      </c>
      <c r="KNY31" s="67" t="s">
        <v>3126</v>
      </c>
      <c r="KNZ31" s="67" t="s">
        <v>3126</v>
      </c>
      <c r="KOA31" s="67" t="s">
        <v>3126</v>
      </c>
      <c r="KOB31" s="67" t="s">
        <v>3126</v>
      </c>
      <c r="KOC31" s="67" t="s">
        <v>3126</v>
      </c>
      <c r="KOD31" s="67" t="s">
        <v>3126</v>
      </c>
      <c r="KOE31" s="67" t="s">
        <v>3126</v>
      </c>
      <c r="KOF31" s="67" t="s">
        <v>3126</v>
      </c>
      <c r="KOG31" s="67" t="s">
        <v>3126</v>
      </c>
      <c r="KOH31" s="67" t="s">
        <v>3126</v>
      </c>
      <c r="KOI31" s="67" t="s">
        <v>3126</v>
      </c>
      <c r="KOJ31" s="67" t="s">
        <v>3126</v>
      </c>
      <c r="KOK31" s="67" t="s">
        <v>3126</v>
      </c>
      <c r="KOL31" s="67" t="s">
        <v>3126</v>
      </c>
      <c r="KOM31" s="67" t="s">
        <v>3126</v>
      </c>
      <c r="KON31" s="67" t="s">
        <v>3126</v>
      </c>
      <c r="KOO31" s="67" t="s">
        <v>3126</v>
      </c>
      <c r="KOP31" s="67" t="s">
        <v>3126</v>
      </c>
      <c r="KOQ31" s="67" t="s">
        <v>3126</v>
      </c>
      <c r="KOR31" s="67" t="s">
        <v>3126</v>
      </c>
      <c r="KOS31" s="67" t="s">
        <v>3126</v>
      </c>
      <c r="KOT31" s="67" t="s">
        <v>3126</v>
      </c>
      <c r="KOU31" s="67" t="s">
        <v>3126</v>
      </c>
      <c r="KOV31" s="67" t="s">
        <v>3126</v>
      </c>
      <c r="KOW31" s="67" t="s">
        <v>3126</v>
      </c>
      <c r="KOX31" s="67" t="s">
        <v>3126</v>
      </c>
      <c r="KOY31" s="67" t="s">
        <v>3126</v>
      </c>
      <c r="KOZ31" s="67" t="s">
        <v>3126</v>
      </c>
      <c r="KPA31" s="67" t="s">
        <v>3126</v>
      </c>
      <c r="KPB31" s="67" t="s">
        <v>3126</v>
      </c>
      <c r="KPC31" s="67" t="s">
        <v>3126</v>
      </c>
      <c r="KPD31" s="67" t="s">
        <v>3126</v>
      </c>
      <c r="KPE31" s="67" t="s">
        <v>3126</v>
      </c>
      <c r="KPF31" s="67" t="s">
        <v>3126</v>
      </c>
      <c r="KPG31" s="67" t="s">
        <v>3126</v>
      </c>
      <c r="KPH31" s="67" t="s">
        <v>3126</v>
      </c>
      <c r="KPI31" s="67" t="s">
        <v>3126</v>
      </c>
      <c r="KPJ31" s="67" t="s">
        <v>3126</v>
      </c>
      <c r="KPK31" s="67" t="s">
        <v>3126</v>
      </c>
      <c r="KPL31" s="67" t="s">
        <v>3126</v>
      </c>
      <c r="KPM31" s="67" t="s">
        <v>3126</v>
      </c>
      <c r="KPN31" s="67" t="s">
        <v>3126</v>
      </c>
      <c r="KPO31" s="67" t="s">
        <v>3126</v>
      </c>
      <c r="KPP31" s="67" t="s">
        <v>3126</v>
      </c>
      <c r="KPQ31" s="67" t="s">
        <v>3126</v>
      </c>
      <c r="KPR31" s="67" t="s">
        <v>3126</v>
      </c>
      <c r="KPS31" s="67" t="s">
        <v>3126</v>
      </c>
      <c r="KPT31" s="67" t="s">
        <v>3126</v>
      </c>
      <c r="KPU31" s="67" t="s">
        <v>3126</v>
      </c>
      <c r="KPV31" s="67" t="s">
        <v>3126</v>
      </c>
      <c r="KPW31" s="67" t="s">
        <v>3126</v>
      </c>
      <c r="KPX31" s="67" t="s">
        <v>3126</v>
      </c>
      <c r="KPY31" s="67" t="s">
        <v>3126</v>
      </c>
      <c r="KPZ31" s="67" t="s">
        <v>3126</v>
      </c>
      <c r="KQA31" s="67" t="s">
        <v>3126</v>
      </c>
      <c r="KQB31" s="67" t="s">
        <v>3126</v>
      </c>
      <c r="KQC31" s="67" t="s">
        <v>3126</v>
      </c>
      <c r="KQD31" s="67" t="s">
        <v>3126</v>
      </c>
      <c r="KQE31" s="67" t="s">
        <v>3126</v>
      </c>
      <c r="KQF31" s="67" t="s">
        <v>3126</v>
      </c>
      <c r="KQG31" s="67" t="s">
        <v>3126</v>
      </c>
      <c r="KQH31" s="67" t="s">
        <v>3126</v>
      </c>
      <c r="KQI31" s="67" t="s">
        <v>3126</v>
      </c>
      <c r="KQJ31" s="67" t="s">
        <v>3126</v>
      </c>
      <c r="KQK31" s="67" t="s">
        <v>3126</v>
      </c>
      <c r="KQL31" s="67" t="s">
        <v>3126</v>
      </c>
      <c r="KQM31" s="67" t="s">
        <v>3126</v>
      </c>
      <c r="KQN31" s="67" t="s">
        <v>3126</v>
      </c>
      <c r="KQO31" s="67" t="s">
        <v>3126</v>
      </c>
      <c r="KQP31" s="67" t="s">
        <v>3126</v>
      </c>
      <c r="KQQ31" s="67" t="s">
        <v>3126</v>
      </c>
      <c r="KQR31" s="67" t="s">
        <v>3126</v>
      </c>
      <c r="KQS31" s="67" t="s">
        <v>3126</v>
      </c>
      <c r="KQT31" s="67" t="s">
        <v>3126</v>
      </c>
      <c r="KQU31" s="67" t="s">
        <v>3126</v>
      </c>
      <c r="KQV31" s="67" t="s">
        <v>3126</v>
      </c>
      <c r="KQW31" s="67" t="s">
        <v>3126</v>
      </c>
      <c r="KQX31" s="67" t="s">
        <v>3126</v>
      </c>
      <c r="KQY31" s="67" t="s">
        <v>3126</v>
      </c>
      <c r="KQZ31" s="67" t="s">
        <v>3126</v>
      </c>
      <c r="KRA31" s="67" t="s">
        <v>3126</v>
      </c>
      <c r="KRB31" s="67" t="s">
        <v>3126</v>
      </c>
      <c r="KRC31" s="67" t="s">
        <v>3126</v>
      </c>
      <c r="KRD31" s="67" t="s">
        <v>3126</v>
      </c>
      <c r="KRE31" s="67" t="s">
        <v>3126</v>
      </c>
      <c r="KRF31" s="67" t="s">
        <v>3126</v>
      </c>
      <c r="KRG31" s="67" t="s">
        <v>3126</v>
      </c>
      <c r="KRH31" s="67" t="s">
        <v>3126</v>
      </c>
      <c r="KRI31" s="67" t="s">
        <v>3126</v>
      </c>
      <c r="KRJ31" s="67" t="s">
        <v>3126</v>
      </c>
      <c r="KRK31" s="67" t="s">
        <v>3126</v>
      </c>
      <c r="KRL31" s="67" t="s">
        <v>3126</v>
      </c>
      <c r="KRM31" s="67" t="s">
        <v>3126</v>
      </c>
      <c r="KRN31" s="67" t="s">
        <v>3126</v>
      </c>
      <c r="KRO31" s="67" t="s">
        <v>3126</v>
      </c>
      <c r="KRP31" s="67" t="s">
        <v>3126</v>
      </c>
      <c r="KRQ31" s="67" t="s">
        <v>3126</v>
      </c>
      <c r="KRR31" s="67" t="s">
        <v>3126</v>
      </c>
      <c r="KRS31" s="67" t="s">
        <v>3126</v>
      </c>
      <c r="KRT31" s="67" t="s">
        <v>3126</v>
      </c>
      <c r="KRU31" s="67" t="s">
        <v>3126</v>
      </c>
      <c r="KRV31" s="67" t="s">
        <v>3126</v>
      </c>
      <c r="KRW31" s="67" t="s">
        <v>3126</v>
      </c>
      <c r="KRX31" s="67" t="s">
        <v>3126</v>
      </c>
      <c r="KRY31" s="67" t="s">
        <v>3126</v>
      </c>
      <c r="KRZ31" s="67" t="s">
        <v>3126</v>
      </c>
      <c r="KSA31" s="67" t="s">
        <v>3126</v>
      </c>
      <c r="KSB31" s="67" t="s">
        <v>3126</v>
      </c>
      <c r="KSC31" s="67" t="s">
        <v>3126</v>
      </c>
      <c r="KSD31" s="67" t="s">
        <v>3126</v>
      </c>
      <c r="KSE31" s="67" t="s">
        <v>3126</v>
      </c>
      <c r="KSF31" s="67" t="s">
        <v>3126</v>
      </c>
      <c r="KSG31" s="67" t="s">
        <v>3126</v>
      </c>
      <c r="KSH31" s="67" t="s">
        <v>3126</v>
      </c>
      <c r="KSI31" s="67" t="s">
        <v>3126</v>
      </c>
      <c r="KSJ31" s="67" t="s">
        <v>3126</v>
      </c>
      <c r="KSK31" s="67" t="s">
        <v>3126</v>
      </c>
      <c r="KSL31" s="67" t="s">
        <v>3126</v>
      </c>
      <c r="KSM31" s="67" t="s">
        <v>3126</v>
      </c>
      <c r="KSN31" s="67" t="s">
        <v>3126</v>
      </c>
      <c r="KSO31" s="67" t="s">
        <v>3126</v>
      </c>
      <c r="KSP31" s="67" t="s">
        <v>3126</v>
      </c>
      <c r="KSQ31" s="67" t="s">
        <v>3126</v>
      </c>
      <c r="KSR31" s="67" t="s">
        <v>3126</v>
      </c>
      <c r="KSS31" s="67" t="s">
        <v>3126</v>
      </c>
      <c r="KST31" s="67" t="s">
        <v>3126</v>
      </c>
      <c r="KSU31" s="67" t="s">
        <v>3126</v>
      </c>
      <c r="KSV31" s="67" t="s">
        <v>3126</v>
      </c>
      <c r="KSW31" s="67" t="s">
        <v>3126</v>
      </c>
      <c r="KSX31" s="67" t="s">
        <v>3126</v>
      </c>
      <c r="KSY31" s="67" t="s">
        <v>3126</v>
      </c>
      <c r="KSZ31" s="67" t="s">
        <v>3126</v>
      </c>
      <c r="KTA31" s="67" t="s">
        <v>3126</v>
      </c>
      <c r="KTB31" s="67" t="s">
        <v>3126</v>
      </c>
      <c r="KTC31" s="67" t="s">
        <v>3126</v>
      </c>
      <c r="KTD31" s="67" t="s">
        <v>3126</v>
      </c>
      <c r="KTE31" s="67" t="s">
        <v>3126</v>
      </c>
      <c r="KTF31" s="67" t="s">
        <v>3126</v>
      </c>
      <c r="KTG31" s="67" t="s">
        <v>3126</v>
      </c>
      <c r="KTH31" s="67" t="s">
        <v>3126</v>
      </c>
      <c r="KTI31" s="67" t="s">
        <v>3126</v>
      </c>
      <c r="KTJ31" s="67" t="s">
        <v>3126</v>
      </c>
      <c r="KTK31" s="67" t="s">
        <v>3126</v>
      </c>
      <c r="KTL31" s="67" t="s">
        <v>3126</v>
      </c>
      <c r="KTM31" s="67" t="s">
        <v>3126</v>
      </c>
      <c r="KTN31" s="67" t="s">
        <v>3126</v>
      </c>
      <c r="KTO31" s="67" t="s">
        <v>3126</v>
      </c>
      <c r="KTP31" s="67" t="s">
        <v>3126</v>
      </c>
      <c r="KTQ31" s="67" t="s">
        <v>3126</v>
      </c>
      <c r="KTR31" s="67" t="s">
        <v>3126</v>
      </c>
      <c r="KTS31" s="67" t="s">
        <v>3126</v>
      </c>
      <c r="KTT31" s="67" t="s">
        <v>3126</v>
      </c>
      <c r="KTU31" s="67" t="s">
        <v>3126</v>
      </c>
      <c r="KTV31" s="67" t="s">
        <v>3126</v>
      </c>
      <c r="KTW31" s="67" t="s">
        <v>3126</v>
      </c>
      <c r="KTX31" s="67" t="s">
        <v>3126</v>
      </c>
      <c r="KTY31" s="67" t="s">
        <v>3126</v>
      </c>
      <c r="KTZ31" s="67" t="s">
        <v>3126</v>
      </c>
      <c r="KUA31" s="67" t="s">
        <v>3126</v>
      </c>
      <c r="KUB31" s="67" t="s">
        <v>3126</v>
      </c>
      <c r="KUC31" s="67" t="s">
        <v>3126</v>
      </c>
      <c r="KUD31" s="67" t="s">
        <v>3126</v>
      </c>
      <c r="KUE31" s="67" t="s">
        <v>3126</v>
      </c>
      <c r="KUF31" s="67" t="s">
        <v>3126</v>
      </c>
      <c r="KUG31" s="67" t="s">
        <v>3126</v>
      </c>
      <c r="KUH31" s="67" t="s">
        <v>3126</v>
      </c>
      <c r="KUI31" s="67" t="s">
        <v>3126</v>
      </c>
      <c r="KUJ31" s="67" t="s">
        <v>3126</v>
      </c>
      <c r="KUK31" s="67" t="s">
        <v>3126</v>
      </c>
      <c r="KUL31" s="67" t="s">
        <v>3126</v>
      </c>
      <c r="KUM31" s="67" t="s">
        <v>3126</v>
      </c>
      <c r="KUN31" s="67" t="s">
        <v>3126</v>
      </c>
      <c r="KUO31" s="67" t="s">
        <v>3126</v>
      </c>
      <c r="KUP31" s="67" t="s">
        <v>3126</v>
      </c>
      <c r="KUQ31" s="67" t="s">
        <v>3126</v>
      </c>
      <c r="KUR31" s="67" t="s">
        <v>3126</v>
      </c>
      <c r="KUS31" s="67" t="s">
        <v>3126</v>
      </c>
      <c r="KUT31" s="67" t="s">
        <v>3126</v>
      </c>
      <c r="KUU31" s="67" t="s">
        <v>3126</v>
      </c>
      <c r="KUV31" s="67" t="s">
        <v>3126</v>
      </c>
      <c r="KUW31" s="67" t="s">
        <v>3126</v>
      </c>
      <c r="KUX31" s="67" t="s">
        <v>3126</v>
      </c>
      <c r="KUY31" s="67" t="s">
        <v>3126</v>
      </c>
      <c r="KUZ31" s="67" t="s">
        <v>3126</v>
      </c>
      <c r="KVA31" s="67" t="s">
        <v>3126</v>
      </c>
      <c r="KVB31" s="67" t="s">
        <v>3126</v>
      </c>
      <c r="KVC31" s="67" t="s">
        <v>3126</v>
      </c>
      <c r="KVD31" s="67" t="s">
        <v>3126</v>
      </c>
      <c r="KVE31" s="67" t="s">
        <v>3126</v>
      </c>
      <c r="KVF31" s="67" t="s">
        <v>3126</v>
      </c>
      <c r="KVG31" s="67" t="s">
        <v>3126</v>
      </c>
      <c r="KVH31" s="67" t="s">
        <v>3126</v>
      </c>
      <c r="KVI31" s="67" t="s">
        <v>3126</v>
      </c>
      <c r="KVJ31" s="67" t="s">
        <v>3126</v>
      </c>
      <c r="KVK31" s="67" t="s">
        <v>3126</v>
      </c>
      <c r="KVL31" s="67" t="s">
        <v>3126</v>
      </c>
      <c r="KVM31" s="67" t="s">
        <v>3126</v>
      </c>
      <c r="KVN31" s="67" t="s">
        <v>3126</v>
      </c>
      <c r="KVO31" s="67" t="s">
        <v>3126</v>
      </c>
      <c r="KVP31" s="67" t="s">
        <v>3126</v>
      </c>
      <c r="KVQ31" s="67" t="s">
        <v>3126</v>
      </c>
      <c r="KVR31" s="67" t="s">
        <v>3126</v>
      </c>
      <c r="KVS31" s="67" t="s">
        <v>3126</v>
      </c>
      <c r="KVT31" s="67" t="s">
        <v>3126</v>
      </c>
      <c r="KVU31" s="67" t="s">
        <v>3126</v>
      </c>
      <c r="KVV31" s="67" t="s">
        <v>3126</v>
      </c>
      <c r="KVW31" s="67" t="s">
        <v>3126</v>
      </c>
      <c r="KVX31" s="67" t="s">
        <v>3126</v>
      </c>
      <c r="KVY31" s="67" t="s">
        <v>3126</v>
      </c>
      <c r="KVZ31" s="67" t="s">
        <v>3126</v>
      </c>
      <c r="KWA31" s="67" t="s">
        <v>3126</v>
      </c>
      <c r="KWB31" s="67" t="s">
        <v>3126</v>
      </c>
      <c r="KWC31" s="67" t="s">
        <v>3126</v>
      </c>
      <c r="KWD31" s="67" t="s">
        <v>3126</v>
      </c>
      <c r="KWE31" s="67" t="s">
        <v>3126</v>
      </c>
      <c r="KWF31" s="67" t="s">
        <v>3126</v>
      </c>
      <c r="KWG31" s="67" t="s">
        <v>3126</v>
      </c>
      <c r="KWH31" s="67" t="s">
        <v>3126</v>
      </c>
      <c r="KWI31" s="67" t="s">
        <v>3126</v>
      </c>
      <c r="KWJ31" s="67" t="s">
        <v>3126</v>
      </c>
      <c r="KWK31" s="67" t="s">
        <v>3126</v>
      </c>
      <c r="KWL31" s="67" t="s">
        <v>3126</v>
      </c>
      <c r="KWM31" s="67" t="s">
        <v>3126</v>
      </c>
      <c r="KWN31" s="67" t="s">
        <v>3126</v>
      </c>
      <c r="KWO31" s="67" t="s">
        <v>3126</v>
      </c>
      <c r="KWP31" s="67" t="s">
        <v>3126</v>
      </c>
      <c r="KWQ31" s="67" t="s">
        <v>3126</v>
      </c>
      <c r="KWR31" s="67" t="s">
        <v>3126</v>
      </c>
      <c r="KWS31" s="67" t="s">
        <v>3126</v>
      </c>
      <c r="KWT31" s="67" t="s">
        <v>3126</v>
      </c>
      <c r="KWU31" s="67" t="s">
        <v>3126</v>
      </c>
      <c r="KWV31" s="67" t="s">
        <v>3126</v>
      </c>
      <c r="KWW31" s="67" t="s">
        <v>3126</v>
      </c>
      <c r="KWX31" s="67" t="s">
        <v>3126</v>
      </c>
      <c r="KWY31" s="67" t="s">
        <v>3126</v>
      </c>
      <c r="KWZ31" s="67" t="s">
        <v>3126</v>
      </c>
      <c r="KXA31" s="67" t="s">
        <v>3126</v>
      </c>
      <c r="KXB31" s="67" t="s">
        <v>3126</v>
      </c>
      <c r="KXC31" s="67" t="s">
        <v>3126</v>
      </c>
      <c r="KXD31" s="67" t="s">
        <v>3126</v>
      </c>
      <c r="KXE31" s="67" t="s">
        <v>3126</v>
      </c>
      <c r="KXF31" s="67" t="s">
        <v>3126</v>
      </c>
      <c r="KXG31" s="67" t="s">
        <v>3126</v>
      </c>
      <c r="KXH31" s="67" t="s">
        <v>3126</v>
      </c>
      <c r="KXI31" s="67" t="s">
        <v>3126</v>
      </c>
      <c r="KXJ31" s="67" t="s">
        <v>3126</v>
      </c>
      <c r="KXK31" s="67" t="s">
        <v>3126</v>
      </c>
      <c r="KXL31" s="67" t="s">
        <v>3126</v>
      </c>
      <c r="KXM31" s="67" t="s">
        <v>3126</v>
      </c>
      <c r="KXN31" s="67" t="s">
        <v>3126</v>
      </c>
      <c r="KXO31" s="67" t="s">
        <v>3126</v>
      </c>
      <c r="KXP31" s="67" t="s">
        <v>3126</v>
      </c>
      <c r="KXQ31" s="67" t="s">
        <v>3126</v>
      </c>
      <c r="KXR31" s="67" t="s">
        <v>3126</v>
      </c>
      <c r="KXS31" s="67" t="s">
        <v>3126</v>
      </c>
      <c r="KXT31" s="67" t="s">
        <v>3126</v>
      </c>
      <c r="KXU31" s="67" t="s">
        <v>3126</v>
      </c>
      <c r="KXV31" s="67" t="s">
        <v>3126</v>
      </c>
      <c r="KXW31" s="67" t="s">
        <v>3126</v>
      </c>
      <c r="KXX31" s="67" t="s">
        <v>3126</v>
      </c>
      <c r="KXY31" s="67" t="s">
        <v>3126</v>
      </c>
      <c r="KXZ31" s="67" t="s">
        <v>3126</v>
      </c>
      <c r="KYA31" s="67" t="s">
        <v>3126</v>
      </c>
      <c r="KYB31" s="67" t="s">
        <v>3126</v>
      </c>
      <c r="KYC31" s="67" t="s">
        <v>3126</v>
      </c>
      <c r="KYD31" s="67" t="s">
        <v>3126</v>
      </c>
      <c r="KYE31" s="67" t="s">
        <v>3126</v>
      </c>
      <c r="KYF31" s="67" t="s">
        <v>3126</v>
      </c>
      <c r="KYG31" s="67" t="s">
        <v>3126</v>
      </c>
      <c r="KYH31" s="67" t="s">
        <v>3126</v>
      </c>
      <c r="KYI31" s="67" t="s">
        <v>3126</v>
      </c>
      <c r="KYJ31" s="67" t="s">
        <v>3126</v>
      </c>
      <c r="KYK31" s="67" t="s">
        <v>3126</v>
      </c>
      <c r="KYL31" s="67" t="s">
        <v>3126</v>
      </c>
      <c r="KYM31" s="67" t="s">
        <v>3126</v>
      </c>
      <c r="KYN31" s="67" t="s">
        <v>3126</v>
      </c>
      <c r="KYO31" s="67" t="s">
        <v>3126</v>
      </c>
      <c r="KYP31" s="67" t="s">
        <v>3126</v>
      </c>
      <c r="KYQ31" s="67" t="s">
        <v>3126</v>
      </c>
      <c r="KYR31" s="67" t="s">
        <v>3126</v>
      </c>
      <c r="KYS31" s="67" t="s">
        <v>3126</v>
      </c>
      <c r="KYT31" s="67" t="s">
        <v>3126</v>
      </c>
      <c r="KYU31" s="67" t="s">
        <v>3126</v>
      </c>
      <c r="KYV31" s="67" t="s">
        <v>3126</v>
      </c>
      <c r="KYW31" s="67" t="s">
        <v>3126</v>
      </c>
      <c r="KYX31" s="67" t="s">
        <v>3126</v>
      </c>
      <c r="KYY31" s="67" t="s">
        <v>3126</v>
      </c>
      <c r="KYZ31" s="67" t="s">
        <v>3126</v>
      </c>
      <c r="KZA31" s="67" t="s">
        <v>3126</v>
      </c>
      <c r="KZB31" s="67" t="s">
        <v>3126</v>
      </c>
      <c r="KZC31" s="67" t="s">
        <v>3126</v>
      </c>
      <c r="KZD31" s="67" t="s">
        <v>3126</v>
      </c>
      <c r="KZE31" s="67" t="s">
        <v>3126</v>
      </c>
      <c r="KZF31" s="67" t="s">
        <v>3126</v>
      </c>
      <c r="KZG31" s="67" t="s">
        <v>3126</v>
      </c>
      <c r="KZH31" s="67" t="s">
        <v>3126</v>
      </c>
      <c r="KZI31" s="67" t="s">
        <v>3126</v>
      </c>
      <c r="KZJ31" s="67" t="s">
        <v>3126</v>
      </c>
      <c r="KZK31" s="67" t="s">
        <v>3126</v>
      </c>
      <c r="KZL31" s="67" t="s">
        <v>3126</v>
      </c>
      <c r="KZM31" s="67" t="s">
        <v>3126</v>
      </c>
      <c r="KZN31" s="67" t="s">
        <v>3126</v>
      </c>
      <c r="KZO31" s="67" t="s">
        <v>3126</v>
      </c>
      <c r="KZP31" s="67" t="s">
        <v>3126</v>
      </c>
      <c r="KZQ31" s="67" t="s">
        <v>3126</v>
      </c>
      <c r="KZR31" s="67" t="s">
        <v>3126</v>
      </c>
      <c r="KZS31" s="67" t="s">
        <v>3126</v>
      </c>
      <c r="KZT31" s="67" t="s">
        <v>3126</v>
      </c>
      <c r="KZU31" s="67" t="s">
        <v>3126</v>
      </c>
      <c r="KZV31" s="67" t="s">
        <v>3126</v>
      </c>
      <c r="KZW31" s="67" t="s">
        <v>3126</v>
      </c>
      <c r="KZX31" s="67" t="s">
        <v>3126</v>
      </c>
      <c r="KZY31" s="67" t="s">
        <v>3126</v>
      </c>
      <c r="KZZ31" s="67" t="s">
        <v>3126</v>
      </c>
      <c r="LAA31" s="67" t="s">
        <v>3126</v>
      </c>
      <c r="LAB31" s="67" t="s">
        <v>3126</v>
      </c>
      <c r="LAC31" s="67" t="s">
        <v>3126</v>
      </c>
      <c r="LAD31" s="67" t="s">
        <v>3126</v>
      </c>
      <c r="LAE31" s="67" t="s">
        <v>3126</v>
      </c>
      <c r="LAF31" s="67" t="s">
        <v>3126</v>
      </c>
      <c r="LAG31" s="67" t="s">
        <v>3126</v>
      </c>
      <c r="LAH31" s="67" t="s">
        <v>3126</v>
      </c>
      <c r="LAI31" s="67" t="s">
        <v>3126</v>
      </c>
      <c r="LAJ31" s="67" t="s">
        <v>3126</v>
      </c>
      <c r="LAK31" s="67" t="s">
        <v>3126</v>
      </c>
      <c r="LAL31" s="67" t="s">
        <v>3126</v>
      </c>
      <c r="LAM31" s="67" t="s">
        <v>3126</v>
      </c>
      <c r="LAN31" s="67" t="s">
        <v>3126</v>
      </c>
      <c r="LAO31" s="67" t="s">
        <v>3126</v>
      </c>
      <c r="LAP31" s="67" t="s">
        <v>3126</v>
      </c>
      <c r="LAQ31" s="67" t="s">
        <v>3126</v>
      </c>
      <c r="LAR31" s="67" t="s">
        <v>3126</v>
      </c>
      <c r="LAS31" s="67" t="s">
        <v>3126</v>
      </c>
      <c r="LAT31" s="67" t="s">
        <v>3126</v>
      </c>
      <c r="LAU31" s="67" t="s">
        <v>3126</v>
      </c>
      <c r="LAV31" s="67" t="s">
        <v>3126</v>
      </c>
      <c r="LAW31" s="67" t="s">
        <v>3126</v>
      </c>
      <c r="LAX31" s="67" t="s">
        <v>3126</v>
      </c>
      <c r="LAY31" s="67" t="s">
        <v>3126</v>
      </c>
      <c r="LAZ31" s="67" t="s">
        <v>3126</v>
      </c>
      <c r="LBA31" s="67" t="s">
        <v>3126</v>
      </c>
      <c r="LBB31" s="67" t="s">
        <v>3126</v>
      </c>
      <c r="LBC31" s="67" t="s">
        <v>3126</v>
      </c>
      <c r="LBD31" s="67" t="s">
        <v>3126</v>
      </c>
      <c r="LBE31" s="67" t="s">
        <v>3126</v>
      </c>
      <c r="LBF31" s="67" t="s">
        <v>3126</v>
      </c>
      <c r="LBG31" s="67" t="s">
        <v>3126</v>
      </c>
      <c r="LBH31" s="67" t="s">
        <v>3126</v>
      </c>
      <c r="LBI31" s="67" t="s">
        <v>3126</v>
      </c>
      <c r="LBJ31" s="67" t="s">
        <v>3126</v>
      </c>
      <c r="LBK31" s="67" t="s">
        <v>3126</v>
      </c>
      <c r="LBL31" s="67" t="s">
        <v>3126</v>
      </c>
      <c r="LBM31" s="67" t="s">
        <v>3126</v>
      </c>
      <c r="LBN31" s="67" t="s">
        <v>3126</v>
      </c>
      <c r="LBO31" s="67" t="s">
        <v>3126</v>
      </c>
      <c r="LBP31" s="67" t="s">
        <v>3126</v>
      </c>
      <c r="LBQ31" s="67" t="s">
        <v>3126</v>
      </c>
      <c r="LBR31" s="67" t="s">
        <v>3126</v>
      </c>
      <c r="LBS31" s="67" t="s">
        <v>3126</v>
      </c>
      <c r="LBT31" s="67" t="s">
        <v>3126</v>
      </c>
      <c r="LBU31" s="67" t="s">
        <v>3126</v>
      </c>
      <c r="LBV31" s="67" t="s">
        <v>3126</v>
      </c>
      <c r="LBW31" s="67" t="s">
        <v>3126</v>
      </c>
      <c r="LBX31" s="67" t="s">
        <v>3126</v>
      </c>
      <c r="LBY31" s="67" t="s">
        <v>3126</v>
      </c>
      <c r="LBZ31" s="67" t="s">
        <v>3126</v>
      </c>
      <c r="LCA31" s="67" t="s">
        <v>3126</v>
      </c>
      <c r="LCB31" s="67" t="s">
        <v>3126</v>
      </c>
      <c r="LCC31" s="67" t="s">
        <v>3126</v>
      </c>
      <c r="LCD31" s="67" t="s">
        <v>3126</v>
      </c>
      <c r="LCE31" s="67" t="s">
        <v>3126</v>
      </c>
      <c r="LCF31" s="67" t="s">
        <v>3126</v>
      </c>
      <c r="LCG31" s="67" t="s">
        <v>3126</v>
      </c>
      <c r="LCH31" s="67" t="s">
        <v>3126</v>
      </c>
      <c r="LCI31" s="67" t="s">
        <v>3126</v>
      </c>
      <c r="LCJ31" s="67" t="s">
        <v>3126</v>
      </c>
      <c r="LCK31" s="67" t="s">
        <v>3126</v>
      </c>
      <c r="LCL31" s="67" t="s">
        <v>3126</v>
      </c>
      <c r="LCM31" s="67" t="s">
        <v>3126</v>
      </c>
      <c r="LCN31" s="67" t="s">
        <v>3126</v>
      </c>
      <c r="LCO31" s="67" t="s">
        <v>3126</v>
      </c>
      <c r="LCP31" s="67" t="s">
        <v>3126</v>
      </c>
      <c r="LCQ31" s="67" t="s">
        <v>3126</v>
      </c>
      <c r="LCR31" s="67" t="s">
        <v>3126</v>
      </c>
      <c r="LCS31" s="67" t="s">
        <v>3126</v>
      </c>
      <c r="LCT31" s="67" t="s">
        <v>3126</v>
      </c>
      <c r="LCU31" s="67" t="s">
        <v>3126</v>
      </c>
      <c r="LCV31" s="67" t="s">
        <v>3126</v>
      </c>
      <c r="LCW31" s="67" t="s">
        <v>3126</v>
      </c>
      <c r="LCX31" s="67" t="s">
        <v>3126</v>
      </c>
      <c r="LCY31" s="67" t="s">
        <v>3126</v>
      </c>
      <c r="LCZ31" s="67" t="s">
        <v>3126</v>
      </c>
      <c r="LDA31" s="67" t="s">
        <v>3126</v>
      </c>
      <c r="LDB31" s="67" t="s">
        <v>3126</v>
      </c>
      <c r="LDC31" s="67" t="s">
        <v>3126</v>
      </c>
      <c r="LDD31" s="67" t="s">
        <v>3126</v>
      </c>
      <c r="LDE31" s="67" t="s">
        <v>3126</v>
      </c>
      <c r="LDF31" s="67" t="s">
        <v>3126</v>
      </c>
      <c r="LDG31" s="67" t="s">
        <v>3126</v>
      </c>
      <c r="LDH31" s="67" t="s">
        <v>3126</v>
      </c>
      <c r="LDI31" s="67" t="s">
        <v>3126</v>
      </c>
      <c r="LDJ31" s="67" t="s">
        <v>3126</v>
      </c>
      <c r="LDK31" s="67" t="s">
        <v>3126</v>
      </c>
      <c r="LDL31" s="67" t="s">
        <v>3126</v>
      </c>
      <c r="LDM31" s="67" t="s">
        <v>3126</v>
      </c>
      <c r="LDN31" s="67" t="s">
        <v>3126</v>
      </c>
      <c r="LDO31" s="67" t="s">
        <v>3126</v>
      </c>
      <c r="LDP31" s="67" t="s">
        <v>3126</v>
      </c>
      <c r="LDQ31" s="67" t="s">
        <v>3126</v>
      </c>
      <c r="LDR31" s="67" t="s">
        <v>3126</v>
      </c>
      <c r="LDS31" s="67" t="s">
        <v>3126</v>
      </c>
      <c r="LDT31" s="67" t="s">
        <v>3126</v>
      </c>
      <c r="LDU31" s="67" t="s">
        <v>3126</v>
      </c>
      <c r="LDV31" s="67" t="s">
        <v>3126</v>
      </c>
      <c r="LDW31" s="67" t="s">
        <v>3126</v>
      </c>
      <c r="LDX31" s="67" t="s">
        <v>3126</v>
      </c>
      <c r="LDY31" s="67" t="s">
        <v>3126</v>
      </c>
      <c r="LDZ31" s="67" t="s">
        <v>3126</v>
      </c>
      <c r="LEA31" s="67" t="s">
        <v>3126</v>
      </c>
      <c r="LEB31" s="67" t="s">
        <v>3126</v>
      </c>
      <c r="LEC31" s="67" t="s">
        <v>3126</v>
      </c>
      <c r="LED31" s="67" t="s">
        <v>3126</v>
      </c>
      <c r="LEE31" s="67" t="s">
        <v>3126</v>
      </c>
      <c r="LEF31" s="67" t="s">
        <v>3126</v>
      </c>
      <c r="LEG31" s="67" t="s">
        <v>3126</v>
      </c>
      <c r="LEH31" s="67" t="s">
        <v>3126</v>
      </c>
      <c r="LEI31" s="67" t="s">
        <v>3126</v>
      </c>
      <c r="LEJ31" s="67" t="s">
        <v>3126</v>
      </c>
      <c r="LEK31" s="67" t="s">
        <v>3126</v>
      </c>
      <c r="LEL31" s="67" t="s">
        <v>3126</v>
      </c>
      <c r="LEM31" s="67" t="s">
        <v>3126</v>
      </c>
      <c r="LEN31" s="67" t="s">
        <v>3126</v>
      </c>
      <c r="LEO31" s="67" t="s">
        <v>3126</v>
      </c>
      <c r="LEP31" s="67" t="s">
        <v>3126</v>
      </c>
      <c r="LEQ31" s="67" t="s">
        <v>3126</v>
      </c>
      <c r="LER31" s="67" t="s">
        <v>3126</v>
      </c>
      <c r="LES31" s="67" t="s">
        <v>3126</v>
      </c>
      <c r="LET31" s="67" t="s">
        <v>3126</v>
      </c>
      <c r="LEU31" s="67" t="s">
        <v>3126</v>
      </c>
      <c r="LEV31" s="67" t="s">
        <v>3126</v>
      </c>
      <c r="LEW31" s="67" t="s">
        <v>3126</v>
      </c>
      <c r="LEX31" s="67" t="s">
        <v>3126</v>
      </c>
      <c r="LEY31" s="67" t="s">
        <v>3126</v>
      </c>
      <c r="LEZ31" s="67" t="s">
        <v>3126</v>
      </c>
      <c r="LFA31" s="67" t="s">
        <v>3126</v>
      </c>
      <c r="LFB31" s="67" t="s">
        <v>3126</v>
      </c>
      <c r="LFC31" s="67" t="s">
        <v>3126</v>
      </c>
      <c r="LFD31" s="67" t="s">
        <v>3126</v>
      </c>
      <c r="LFE31" s="67" t="s">
        <v>3126</v>
      </c>
      <c r="LFF31" s="67" t="s">
        <v>3126</v>
      </c>
      <c r="LFG31" s="67" t="s">
        <v>3126</v>
      </c>
      <c r="LFH31" s="67" t="s">
        <v>3126</v>
      </c>
      <c r="LFI31" s="67" t="s">
        <v>3126</v>
      </c>
      <c r="LFJ31" s="67" t="s">
        <v>3126</v>
      </c>
      <c r="LFK31" s="67" t="s">
        <v>3126</v>
      </c>
      <c r="LFL31" s="67" t="s">
        <v>3126</v>
      </c>
      <c r="LFM31" s="67" t="s">
        <v>3126</v>
      </c>
      <c r="LFN31" s="67" t="s">
        <v>3126</v>
      </c>
      <c r="LFO31" s="67" t="s">
        <v>3126</v>
      </c>
      <c r="LFP31" s="67" t="s">
        <v>3126</v>
      </c>
      <c r="LFQ31" s="67" t="s">
        <v>3126</v>
      </c>
      <c r="LFR31" s="67" t="s">
        <v>3126</v>
      </c>
      <c r="LFS31" s="67" t="s">
        <v>3126</v>
      </c>
      <c r="LFT31" s="67" t="s">
        <v>3126</v>
      </c>
      <c r="LFU31" s="67" t="s">
        <v>3126</v>
      </c>
      <c r="LFV31" s="67" t="s">
        <v>3126</v>
      </c>
      <c r="LFW31" s="67" t="s">
        <v>3126</v>
      </c>
      <c r="LFX31" s="67" t="s">
        <v>3126</v>
      </c>
      <c r="LFY31" s="67" t="s">
        <v>3126</v>
      </c>
      <c r="LFZ31" s="67" t="s">
        <v>3126</v>
      </c>
      <c r="LGA31" s="67" t="s">
        <v>3126</v>
      </c>
      <c r="LGB31" s="67" t="s">
        <v>3126</v>
      </c>
      <c r="LGC31" s="67" t="s">
        <v>3126</v>
      </c>
      <c r="LGD31" s="67" t="s">
        <v>3126</v>
      </c>
      <c r="LGE31" s="67" t="s">
        <v>3126</v>
      </c>
      <c r="LGF31" s="67" t="s">
        <v>3126</v>
      </c>
      <c r="LGG31" s="67" t="s">
        <v>3126</v>
      </c>
      <c r="LGH31" s="67" t="s">
        <v>3126</v>
      </c>
      <c r="LGI31" s="67" t="s">
        <v>3126</v>
      </c>
      <c r="LGJ31" s="67" t="s">
        <v>3126</v>
      </c>
      <c r="LGK31" s="67" t="s">
        <v>3126</v>
      </c>
      <c r="LGL31" s="67" t="s">
        <v>3126</v>
      </c>
      <c r="LGM31" s="67" t="s">
        <v>3126</v>
      </c>
      <c r="LGN31" s="67" t="s">
        <v>3126</v>
      </c>
      <c r="LGO31" s="67" t="s">
        <v>3126</v>
      </c>
      <c r="LGP31" s="67" t="s">
        <v>3126</v>
      </c>
      <c r="LGQ31" s="67" t="s">
        <v>3126</v>
      </c>
      <c r="LGR31" s="67" t="s">
        <v>3126</v>
      </c>
      <c r="LGS31" s="67" t="s">
        <v>3126</v>
      </c>
      <c r="LGT31" s="67" t="s">
        <v>3126</v>
      </c>
      <c r="LGU31" s="67" t="s">
        <v>3126</v>
      </c>
      <c r="LGV31" s="67" t="s">
        <v>3126</v>
      </c>
      <c r="LGW31" s="67" t="s">
        <v>3126</v>
      </c>
      <c r="LGX31" s="67" t="s">
        <v>3126</v>
      </c>
      <c r="LGY31" s="67" t="s">
        <v>3126</v>
      </c>
      <c r="LGZ31" s="67" t="s">
        <v>3126</v>
      </c>
      <c r="LHA31" s="67" t="s">
        <v>3126</v>
      </c>
      <c r="LHB31" s="67" t="s">
        <v>3126</v>
      </c>
      <c r="LHC31" s="67" t="s">
        <v>3126</v>
      </c>
      <c r="LHD31" s="67" t="s">
        <v>3126</v>
      </c>
      <c r="LHE31" s="67" t="s">
        <v>3126</v>
      </c>
      <c r="LHF31" s="67" t="s">
        <v>3126</v>
      </c>
      <c r="LHG31" s="67" t="s">
        <v>3126</v>
      </c>
      <c r="LHH31" s="67" t="s">
        <v>3126</v>
      </c>
      <c r="LHI31" s="67" t="s">
        <v>3126</v>
      </c>
      <c r="LHJ31" s="67" t="s">
        <v>3126</v>
      </c>
      <c r="LHK31" s="67" t="s">
        <v>3126</v>
      </c>
      <c r="LHL31" s="67" t="s">
        <v>3126</v>
      </c>
      <c r="LHM31" s="67" t="s">
        <v>3126</v>
      </c>
      <c r="LHN31" s="67" t="s">
        <v>3126</v>
      </c>
      <c r="LHO31" s="67" t="s">
        <v>3126</v>
      </c>
      <c r="LHP31" s="67" t="s">
        <v>3126</v>
      </c>
      <c r="LHQ31" s="67" t="s">
        <v>3126</v>
      </c>
      <c r="LHR31" s="67" t="s">
        <v>3126</v>
      </c>
      <c r="LHS31" s="67" t="s">
        <v>3126</v>
      </c>
      <c r="LHT31" s="67" t="s">
        <v>3126</v>
      </c>
      <c r="LHU31" s="67" t="s">
        <v>3126</v>
      </c>
      <c r="LHV31" s="67" t="s">
        <v>3126</v>
      </c>
      <c r="LHW31" s="67" t="s">
        <v>3126</v>
      </c>
      <c r="LHX31" s="67" t="s">
        <v>3126</v>
      </c>
      <c r="LHY31" s="67" t="s">
        <v>3126</v>
      </c>
      <c r="LHZ31" s="67" t="s">
        <v>3126</v>
      </c>
      <c r="LIA31" s="67" t="s">
        <v>3126</v>
      </c>
      <c r="LIB31" s="67" t="s">
        <v>3126</v>
      </c>
      <c r="LIC31" s="67" t="s">
        <v>3126</v>
      </c>
      <c r="LID31" s="67" t="s">
        <v>3126</v>
      </c>
      <c r="LIE31" s="67" t="s">
        <v>3126</v>
      </c>
      <c r="LIF31" s="67" t="s">
        <v>3126</v>
      </c>
      <c r="LIG31" s="67" t="s">
        <v>3126</v>
      </c>
      <c r="LIH31" s="67" t="s">
        <v>3126</v>
      </c>
      <c r="LII31" s="67" t="s">
        <v>3126</v>
      </c>
      <c r="LIJ31" s="67" t="s">
        <v>3126</v>
      </c>
      <c r="LIK31" s="67" t="s">
        <v>3126</v>
      </c>
      <c r="LIL31" s="67" t="s">
        <v>3126</v>
      </c>
      <c r="LIM31" s="67" t="s">
        <v>3126</v>
      </c>
      <c r="LIN31" s="67" t="s">
        <v>3126</v>
      </c>
      <c r="LIO31" s="67" t="s">
        <v>3126</v>
      </c>
      <c r="LIP31" s="67" t="s">
        <v>3126</v>
      </c>
      <c r="LIQ31" s="67" t="s">
        <v>3126</v>
      </c>
      <c r="LIR31" s="67" t="s">
        <v>3126</v>
      </c>
      <c r="LIS31" s="67" t="s">
        <v>3126</v>
      </c>
      <c r="LIT31" s="67" t="s">
        <v>3126</v>
      </c>
      <c r="LIU31" s="67" t="s">
        <v>3126</v>
      </c>
      <c r="LIV31" s="67" t="s">
        <v>3126</v>
      </c>
      <c r="LIW31" s="67" t="s">
        <v>3126</v>
      </c>
      <c r="LIX31" s="67" t="s">
        <v>3126</v>
      </c>
      <c r="LIY31" s="67" t="s">
        <v>3126</v>
      </c>
      <c r="LIZ31" s="67" t="s">
        <v>3126</v>
      </c>
      <c r="LJA31" s="67" t="s">
        <v>3126</v>
      </c>
      <c r="LJB31" s="67" t="s">
        <v>3126</v>
      </c>
      <c r="LJC31" s="67" t="s">
        <v>3126</v>
      </c>
      <c r="LJD31" s="67" t="s">
        <v>3126</v>
      </c>
      <c r="LJE31" s="67" t="s">
        <v>3126</v>
      </c>
      <c r="LJF31" s="67" t="s">
        <v>3126</v>
      </c>
      <c r="LJG31" s="67" t="s">
        <v>3126</v>
      </c>
      <c r="LJH31" s="67" t="s">
        <v>3126</v>
      </c>
      <c r="LJI31" s="67" t="s">
        <v>3126</v>
      </c>
      <c r="LJJ31" s="67" t="s">
        <v>3126</v>
      </c>
      <c r="LJK31" s="67" t="s">
        <v>3126</v>
      </c>
      <c r="LJL31" s="67" t="s">
        <v>3126</v>
      </c>
      <c r="LJM31" s="67" t="s">
        <v>3126</v>
      </c>
      <c r="LJN31" s="67" t="s">
        <v>3126</v>
      </c>
      <c r="LJO31" s="67" t="s">
        <v>3126</v>
      </c>
      <c r="LJP31" s="67" t="s">
        <v>3126</v>
      </c>
      <c r="LJQ31" s="67" t="s">
        <v>3126</v>
      </c>
      <c r="LJR31" s="67" t="s">
        <v>3126</v>
      </c>
      <c r="LJS31" s="67" t="s">
        <v>3126</v>
      </c>
      <c r="LJT31" s="67" t="s">
        <v>3126</v>
      </c>
      <c r="LJU31" s="67" t="s">
        <v>3126</v>
      </c>
      <c r="LJV31" s="67" t="s">
        <v>3126</v>
      </c>
      <c r="LJW31" s="67" t="s">
        <v>3126</v>
      </c>
      <c r="LJX31" s="67" t="s">
        <v>3126</v>
      </c>
      <c r="LJY31" s="67" t="s">
        <v>3126</v>
      </c>
      <c r="LJZ31" s="67" t="s">
        <v>3126</v>
      </c>
      <c r="LKA31" s="67" t="s">
        <v>3126</v>
      </c>
      <c r="LKB31" s="67" t="s">
        <v>3126</v>
      </c>
      <c r="LKC31" s="67" t="s">
        <v>3126</v>
      </c>
      <c r="LKD31" s="67" t="s">
        <v>3126</v>
      </c>
      <c r="LKE31" s="67" t="s">
        <v>3126</v>
      </c>
      <c r="LKF31" s="67" t="s">
        <v>3126</v>
      </c>
      <c r="LKG31" s="67" t="s">
        <v>3126</v>
      </c>
      <c r="LKH31" s="67" t="s">
        <v>3126</v>
      </c>
      <c r="LKI31" s="67" t="s">
        <v>3126</v>
      </c>
      <c r="LKJ31" s="67" t="s">
        <v>3126</v>
      </c>
      <c r="LKK31" s="67" t="s">
        <v>3126</v>
      </c>
      <c r="LKL31" s="67" t="s">
        <v>3126</v>
      </c>
      <c r="LKM31" s="67" t="s">
        <v>3126</v>
      </c>
      <c r="LKN31" s="67" t="s">
        <v>3126</v>
      </c>
      <c r="LKO31" s="67" t="s">
        <v>3126</v>
      </c>
      <c r="LKP31" s="67" t="s">
        <v>3126</v>
      </c>
      <c r="LKQ31" s="67" t="s">
        <v>3126</v>
      </c>
      <c r="LKR31" s="67" t="s">
        <v>3126</v>
      </c>
      <c r="LKS31" s="67" t="s">
        <v>3126</v>
      </c>
      <c r="LKT31" s="67" t="s">
        <v>3126</v>
      </c>
      <c r="LKU31" s="67" t="s">
        <v>3126</v>
      </c>
      <c r="LKV31" s="67" t="s">
        <v>3126</v>
      </c>
      <c r="LKW31" s="67" t="s">
        <v>3126</v>
      </c>
      <c r="LKX31" s="67" t="s">
        <v>3126</v>
      </c>
      <c r="LKY31" s="67" t="s">
        <v>3126</v>
      </c>
      <c r="LKZ31" s="67" t="s">
        <v>3126</v>
      </c>
      <c r="LLA31" s="67" t="s">
        <v>3126</v>
      </c>
      <c r="LLB31" s="67" t="s">
        <v>3126</v>
      </c>
      <c r="LLC31" s="67" t="s">
        <v>3126</v>
      </c>
      <c r="LLD31" s="67" t="s">
        <v>3126</v>
      </c>
      <c r="LLE31" s="67" t="s">
        <v>3126</v>
      </c>
      <c r="LLF31" s="67" t="s">
        <v>3126</v>
      </c>
      <c r="LLG31" s="67" t="s">
        <v>3126</v>
      </c>
      <c r="LLH31" s="67" t="s">
        <v>3126</v>
      </c>
      <c r="LLI31" s="67" t="s">
        <v>3126</v>
      </c>
      <c r="LLJ31" s="67" t="s">
        <v>3126</v>
      </c>
      <c r="LLK31" s="67" t="s">
        <v>3126</v>
      </c>
      <c r="LLL31" s="67" t="s">
        <v>3126</v>
      </c>
      <c r="LLM31" s="67" t="s">
        <v>3126</v>
      </c>
      <c r="LLN31" s="67" t="s">
        <v>3126</v>
      </c>
      <c r="LLO31" s="67" t="s">
        <v>3126</v>
      </c>
      <c r="LLP31" s="67" t="s">
        <v>3126</v>
      </c>
      <c r="LLQ31" s="67" t="s">
        <v>3126</v>
      </c>
      <c r="LLR31" s="67" t="s">
        <v>3126</v>
      </c>
      <c r="LLS31" s="67" t="s">
        <v>3126</v>
      </c>
      <c r="LLT31" s="67" t="s">
        <v>3126</v>
      </c>
      <c r="LLU31" s="67" t="s">
        <v>3126</v>
      </c>
      <c r="LLV31" s="67" t="s">
        <v>3126</v>
      </c>
      <c r="LLW31" s="67" t="s">
        <v>3126</v>
      </c>
      <c r="LLX31" s="67" t="s">
        <v>3126</v>
      </c>
      <c r="LLY31" s="67" t="s">
        <v>3126</v>
      </c>
      <c r="LLZ31" s="67" t="s">
        <v>3126</v>
      </c>
      <c r="LMA31" s="67" t="s">
        <v>3126</v>
      </c>
      <c r="LMB31" s="67" t="s">
        <v>3126</v>
      </c>
      <c r="LMC31" s="67" t="s">
        <v>3126</v>
      </c>
      <c r="LMD31" s="67" t="s">
        <v>3126</v>
      </c>
      <c r="LME31" s="67" t="s">
        <v>3126</v>
      </c>
      <c r="LMF31" s="67" t="s">
        <v>3126</v>
      </c>
      <c r="LMG31" s="67" t="s">
        <v>3126</v>
      </c>
      <c r="LMH31" s="67" t="s">
        <v>3126</v>
      </c>
      <c r="LMI31" s="67" t="s">
        <v>3126</v>
      </c>
      <c r="LMJ31" s="67" t="s">
        <v>3126</v>
      </c>
      <c r="LMK31" s="67" t="s">
        <v>3126</v>
      </c>
      <c r="LML31" s="67" t="s">
        <v>3126</v>
      </c>
      <c r="LMM31" s="67" t="s">
        <v>3126</v>
      </c>
      <c r="LMN31" s="67" t="s">
        <v>3126</v>
      </c>
      <c r="LMO31" s="67" t="s">
        <v>3126</v>
      </c>
      <c r="LMP31" s="67" t="s">
        <v>3126</v>
      </c>
      <c r="LMQ31" s="67" t="s">
        <v>3126</v>
      </c>
      <c r="LMR31" s="67" t="s">
        <v>3126</v>
      </c>
      <c r="LMS31" s="67" t="s">
        <v>3126</v>
      </c>
      <c r="LMT31" s="67" t="s">
        <v>3126</v>
      </c>
      <c r="LMU31" s="67" t="s">
        <v>3126</v>
      </c>
      <c r="LMV31" s="67" t="s">
        <v>3126</v>
      </c>
      <c r="LMW31" s="67" t="s">
        <v>3126</v>
      </c>
      <c r="LMX31" s="67" t="s">
        <v>3126</v>
      </c>
      <c r="LMY31" s="67" t="s">
        <v>3126</v>
      </c>
      <c r="LMZ31" s="67" t="s">
        <v>3126</v>
      </c>
      <c r="LNA31" s="67" t="s">
        <v>3126</v>
      </c>
      <c r="LNB31" s="67" t="s">
        <v>3126</v>
      </c>
      <c r="LNC31" s="67" t="s">
        <v>3126</v>
      </c>
      <c r="LND31" s="67" t="s">
        <v>3126</v>
      </c>
      <c r="LNE31" s="67" t="s">
        <v>3126</v>
      </c>
      <c r="LNF31" s="67" t="s">
        <v>3126</v>
      </c>
      <c r="LNG31" s="67" t="s">
        <v>3126</v>
      </c>
      <c r="LNH31" s="67" t="s">
        <v>3126</v>
      </c>
      <c r="LNI31" s="67" t="s">
        <v>3126</v>
      </c>
      <c r="LNJ31" s="67" t="s">
        <v>3126</v>
      </c>
      <c r="LNK31" s="67" t="s">
        <v>3126</v>
      </c>
      <c r="LNL31" s="67" t="s">
        <v>3126</v>
      </c>
      <c r="LNM31" s="67" t="s">
        <v>3126</v>
      </c>
      <c r="LNN31" s="67" t="s">
        <v>3126</v>
      </c>
      <c r="LNO31" s="67" t="s">
        <v>3126</v>
      </c>
      <c r="LNP31" s="67" t="s">
        <v>3126</v>
      </c>
      <c r="LNQ31" s="67" t="s">
        <v>3126</v>
      </c>
      <c r="LNR31" s="67" t="s">
        <v>3126</v>
      </c>
      <c r="LNS31" s="67" t="s">
        <v>3126</v>
      </c>
      <c r="LNT31" s="67" t="s">
        <v>3126</v>
      </c>
      <c r="LNU31" s="67" t="s">
        <v>3126</v>
      </c>
      <c r="LNV31" s="67" t="s">
        <v>3126</v>
      </c>
      <c r="LNW31" s="67" t="s">
        <v>3126</v>
      </c>
      <c r="LNX31" s="67" t="s">
        <v>3126</v>
      </c>
      <c r="LNY31" s="67" t="s">
        <v>3126</v>
      </c>
      <c r="LNZ31" s="67" t="s">
        <v>3126</v>
      </c>
      <c r="LOA31" s="67" t="s">
        <v>3126</v>
      </c>
      <c r="LOB31" s="67" t="s">
        <v>3126</v>
      </c>
      <c r="LOC31" s="67" t="s">
        <v>3126</v>
      </c>
      <c r="LOD31" s="67" t="s">
        <v>3126</v>
      </c>
      <c r="LOE31" s="67" t="s">
        <v>3126</v>
      </c>
      <c r="LOF31" s="67" t="s">
        <v>3126</v>
      </c>
      <c r="LOG31" s="67" t="s">
        <v>3126</v>
      </c>
      <c r="LOH31" s="67" t="s">
        <v>3126</v>
      </c>
      <c r="LOI31" s="67" t="s">
        <v>3126</v>
      </c>
      <c r="LOJ31" s="67" t="s">
        <v>3126</v>
      </c>
      <c r="LOK31" s="67" t="s">
        <v>3126</v>
      </c>
      <c r="LOL31" s="67" t="s">
        <v>3126</v>
      </c>
      <c r="LOM31" s="67" t="s">
        <v>3126</v>
      </c>
      <c r="LON31" s="67" t="s">
        <v>3126</v>
      </c>
      <c r="LOO31" s="67" t="s">
        <v>3126</v>
      </c>
      <c r="LOP31" s="67" t="s">
        <v>3126</v>
      </c>
      <c r="LOQ31" s="67" t="s">
        <v>3126</v>
      </c>
      <c r="LOR31" s="67" t="s">
        <v>3126</v>
      </c>
      <c r="LOS31" s="67" t="s">
        <v>3126</v>
      </c>
      <c r="LOT31" s="67" t="s">
        <v>3126</v>
      </c>
      <c r="LOU31" s="67" t="s">
        <v>3126</v>
      </c>
      <c r="LOV31" s="67" t="s">
        <v>3126</v>
      </c>
      <c r="LOW31" s="67" t="s">
        <v>3126</v>
      </c>
      <c r="LOX31" s="67" t="s">
        <v>3126</v>
      </c>
      <c r="LOY31" s="67" t="s">
        <v>3126</v>
      </c>
      <c r="LOZ31" s="67" t="s">
        <v>3126</v>
      </c>
      <c r="LPA31" s="67" t="s">
        <v>3126</v>
      </c>
      <c r="LPB31" s="67" t="s">
        <v>3126</v>
      </c>
      <c r="LPC31" s="67" t="s">
        <v>3126</v>
      </c>
      <c r="LPD31" s="67" t="s">
        <v>3126</v>
      </c>
      <c r="LPE31" s="67" t="s">
        <v>3126</v>
      </c>
      <c r="LPF31" s="67" t="s">
        <v>3126</v>
      </c>
      <c r="LPG31" s="67" t="s">
        <v>3126</v>
      </c>
      <c r="LPH31" s="67" t="s">
        <v>3126</v>
      </c>
      <c r="LPI31" s="67" t="s">
        <v>3126</v>
      </c>
      <c r="LPJ31" s="67" t="s">
        <v>3126</v>
      </c>
      <c r="LPK31" s="67" t="s">
        <v>3126</v>
      </c>
      <c r="LPL31" s="67" t="s">
        <v>3126</v>
      </c>
      <c r="LPM31" s="67" t="s">
        <v>3126</v>
      </c>
      <c r="LPN31" s="67" t="s">
        <v>3126</v>
      </c>
      <c r="LPO31" s="67" t="s">
        <v>3126</v>
      </c>
      <c r="LPP31" s="67" t="s">
        <v>3126</v>
      </c>
      <c r="LPQ31" s="67" t="s">
        <v>3126</v>
      </c>
      <c r="LPR31" s="67" t="s">
        <v>3126</v>
      </c>
      <c r="LPS31" s="67" t="s">
        <v>3126</v>
      </c>
      <c r="LPT31" s="67" t="s">
        <v>3126</v>
      </c>
      <c r="LPU31" s="67" t="s">
        <v>3126</v>
      </c>
      <c r="LPV31" s="67" t="s">
        <v>3126</v>
      </c>
      <c r="LPW31" s="67" t="s">
        <v>3126</v>
      </c>
      <c r="LPX31" s="67" t="s">
        <v>3126</v>
      </c>
      <c r="LPY31" s="67" t="s">
        <v>3126</v>
      </c>
      <c r="LPZ31" s="67" t="s">
        <v>3126</v>
      </c>
      <c r="LQA31" s="67" t="s">
        <v>3126</v>
      </c>
      <c r="LQB31" s="67" t="s">
        <v>3126</v>
      </c>
      <c r="LQC31" s="67" t="s">
        <v>3126</v>
      </c>
      <c r="LQD31" s="67" t="s">
        <v>3126</v>
      </c>
      <c r="LQE31" s="67" t="s">
        <v>3126</v>
      </c>
      <c r="LQF31" s="67" t="s">
        <v>3126</v>
      </c>
      <c r="LQG31" s="67" t="s">
        <v>3126</v>
      </c>
      <c r="LQH31" s="67" t="s">
        <v>3126</v>
      </c>
      <c r="LQI31" s="67" t="s">
        <v>3126</v>
      </c>
      <c r="LQJ31" s="67" t="s">
        <v>3126</v>
      </c>
      <c r="LQK31" s="67" t="s">
        <v>3126</v>
      </c>
      <c r="LQL31" s="67" t="s">
        <v>3126</v>
      </c>
      <c r="LQM31" s="67" t="s">
        <v>3126</v>
      </c>
      <c r="LQN31" s="67" t="s">
        <v>3126</v>
      </c>
      <c r="LQO31" s="67" t="s">
        <v>3126</v>
      </c>
      <c r="LQP31" s="67" t="s">
        <v>3126</v>
      </c>
      <c r="LQQ31" s="67" t="s">
        <v>3126</v>
      </c>
      <c r="LQR31" s="67" t="s">
        <v>3126</v>
      </c>
      <c r="LQS31" s="67" t="s">
        <v>3126</v>
      </c>
      <c r="LQT31" s="67" t="s">
        <v>3126</v>
      </c>
      <c r="LQU31" s="67" t="s">
        <v>3126</v>
      </c>
      <c r="LQV31" s="67" t="s">
        <v>3126</v>
      </c>
      <c r="LQW31" s="67" t="s">
        <v>3126</v>
      </c>
      <c r="LQX31" s="67" t="s">
        <v>3126</v>
      </c>
      <c r="LQY31" s="67" t="s">
        <v>3126</v>
      </c>
      <c r="LQZ31" s="67" t="s">
        <v>3126</v>
      </c>
      <c r="LRA31" s="67" t="s">
        <v>3126</v>
      </c>
      <c r="LRB31" s="67" t="s">
        <v>3126</v>
      </c>
      <c r="LRC31" s="67" t="s">
        <v>3126</v>
      </c>
      <c r="LRD31" s="67" t="s">
        <v>3126</v>
      </c>
      <c r="LRE31" s="67" t="s">
        <v>3126</v>
      </c>
      <c r="LRF31" s="67" t="s">
        <v>3126</v>
      </c>
      <c r="LRG31" s="67" t="s">
        <v>3126</v>
      </c>
      <c r="LRH31" s="67" t="s">
        <v>3126</v>
      </c>
      <c r="LRI31" s="67" t="s">
        <v>3126</v>
      </c>
      <c r="LRJ31" s="67" t="s">
        <v>3126</v>
      </c>
      <c r="LRK31" s="67" t="s">
        <v>3126</v>
      </c>
      <c r="LRL31" s="67" t="s">
        <v>3126</v>
      </c>
      <c r="LRM31" s="67" t="s">
        <v>3126</v>
      </c>
      <c r="LRN31" s="67" t="s">
        <v>3126</v>
      </c>
      <c r="LRO31" s="67" t="s">
        <v>3126</v>
      </c>
      <c r="LRP31" s="67" t="s">
        <v>3126</v>
      </c>
      <c r="LRQ31" s="67" t="s">
        <v>3126</v>
      </c>
      <c r="LRR31" s="67" t="s">
        <v>3126</v>
      </c>
      <c r="LRS31" s="67" t="s">
        <v>3126</v>
      </c>
      <c r="LRT31" s="67" t="s">
        <v>3126</v>
      </c>
      <c r="LRU31" s="67" t="s">
        <v>3126</v>
      </c>
      <c r="LRV31" s="67" t="s">
        <v>3126</v>
      </c>
      <c r="LRW31" s="67" t="s">
        <v>3126</v>
      </c>
      <c r="LRX31" s="67" t="s">
        <v>3126</v>
      </c>
      <c r="LRY31" s="67" t="s">
        <v>3126</v>
      </c>
      <c r="LRZ31" s="67" t="s">
        <v>3126</v>
      </c>
      <c r="LSA31" s="67" t="s">
        <v>3126</v>
      </c>
      <c r="LSB31" s="67" t="s">
        <v>3126</v>
      </c>
      <c r="LSC31" s="67" t="s">
        <v>3126</v>
      </c>
      <c r="LSD31" s="67" t="s">
        <v>3126</v>
      </c>
      <c r="LSE31" s="67" t="s">
        <v>3126</v>
      </c>
      <c r="LSF31" s="67" t="s">
        <v>3126</v>
      </c>
      <c r="LSG31" s="67" t="s">
        <v>3126</v>
      </c>
      <c r="LSH31" s="67" t="s">
        <v>3126</v>
      </c>
      <c r="LSI31" s="67" t="s">
        <v>3126</v>
      </c>
      <c r="LSJ31" s="67" t="s">
        <v>3126</v>
      </c>
      <c r="LSK31" s="67" t="s">
        <v>3126</v>
      </c>
      <c r="LSL31" s="67" t="s">
        <v>3126</v>
      </c>
      <c r="LSM31" s="67" t="s">
        <v>3126</v>
      </c>
      <c r="LSN31" s="67" t="s">
        <v>3126</v>
      </c>
      <c r="LSO31" s="67" t="s">
        <v>3126</v>
      </c>
      <c r="LSP31" s="67" t="s">
        <v>3126</v>
      </c>
      <c r="LSQ31" s="67" t="s">
        <v>3126</v>
      </c>
      <c r="LSR31" s="67" t="s">
        <v>3126</v>
      </c>
      <c r="LSS31" s="67" t="s">
        <v>3126</v>
      </c>
      <c r="LST31" s="67" t="s">
        <v>3126</v>
      </c>
      <c r="LSU31" s="67" t="s">
        <v>3126</v>
      </c>
      <c r="LSV31" s="67" t="s">
        <v>3126</v>
      </c>
      <c r="LSW31" s="67" t="s">
        <v>3126</v>
      </c>
      <c r="LSX31" s="67" t="s">
        <v>3126</v>
      </c>
      <c r="LSY31" s="67" t="s">
        <v>3126</v>
      </c>
      <c r="LSZ31" s="67" t="s">
        <v>3126</v>
      </c>
      <c r="LTA31" s="67" t="s">
        <v>3126</v>
      </c>
      <c r="LTB31" s="67" t="s">
        <v>3126</v>
      </c>
      <c r="LTC31" s="67" t="s">
        <v>3126</v>
      </c>
      <c r="LTD31" s="67" t="s">
        <v>3126</v>
      </c>
      <c r="LTE31" s="67" t="s">
        <v>3126</v>
      </c>
      <c r="LTF31" s="67" t="s">
        <v>3126</v>
      </c>
      <c r="LTG31" s="67" t="s">
        <v>3126</v>
      </c>
      <c r="LTH31" s="67" t="s">
        <v>3126</v>
      </c>
      <c r="LTI31" s="67" t="s">
        <v>3126</v>
      </c>
      <c r="LTJ31" s="67" t="s">
        <v>3126</v>
      </c>
      <c r="LTK31" s="67" t="s">
        <v>3126</v>
      </c>
      <c r="LTL31" s="67" t="s">
        <v>3126</v>
      </c>
      <c r="LTM31" s="67" t="s">
        <v>3126</v>
      </c>
      <c r="LTN31" s="67" t="s">
        <v>3126</v>
      </c>
      <c r="LTO31" s="67" t="s">
        <v>3126</v>
      </c>
      <c r="LTP31" s="67" t="s">
        <v>3126</v>
      </c>
      <c r="LTQ31" s="67" t="s">
        <v>3126</v>
      </c>
      <c r="LTR31" s="67" t="s">
        <v>3126</v>
      </c>
      <c r="LTS31" s="67" t="s">
        <v>3126</v>
      </c>
      <c r="LTT31" s="67" t="s">
        <v>3126</v>
      </c>
      <c r="LTU31" s="67" t="s">
        <v>3126</v>
      </c>
      <c r="LTV31" s="67" t="s">
        <v>3126</v>
      </c>
      <c r="LTW31" s="67" t="s">
        <v>3126</v>
      </c>
      <c r="LTX31" s="67" t="s">
        <v>3126</v>
      </c>
      <c r="LTY31" s="67" t="s">
        <v>3126</v>
      </c>
      <c r="LTZ31" s="67" t="s">
        <v>3126</v>
      </c>
      <c r="LUA31" s="67" t="s">
        <v>3126</v>
      </c>
      <c r="LUB31" s="67" t="s">
        <v>3126</v>
      </c>
      <c r="LUC31" s="67" t="s">
        <v>3126</v>
      </c>
      <c r="LUD31" s="67" t="s">
        <v>3126</v>
      </c>
      <c r="LUE31" s="67" t="s">
        <v>3126</v>
      </c>
      <c r="LUF31" s="67" t="s">
        <v>3126</v>
      </c>
      <c r="LUG31" s="67" t="s">
        <v>3126</v>
      </c>
      <c r="LUH31" s="67" t="s">
        <v>3126</v>
      </c>
      <c r="LUI31" s="67" t="s">
        <v>3126</v>
      </c>
      <c r="LUJ31" s="67" t="s">
        <v>3126</v>
      </c>
      <c r="LUK31" s="67" t="s">
        <v>3126</v>
      </c>
      <c r="LUL31" s="67" t="s">
        <v>3126</v>
      </c>
      <c r="LUM31" s="67" t="s">
        <v>3126</v>
      </c>
      <c r="LUN31" s="67" t="s">
        <v>3126</v>
      </c>
      <c r="LUO31" s="67" t="s">
        <v>3126</v>
      </c>
      <c r="LUP31" s="67" t="s">
        <v>3126</v>
      </c>
      <c r="LUQ31" s="67" t="s">
        <v>3126</v>
      </c>
      <c r="LUR31" s="67" t="s">
        <v>3126</v>
      </c>
      <c r="LUS31" s="67" t="s">
        <v>3126</v>
      </c>
      <c r="LUT31" s="67" t="s">
        <v>3126</v>
      </c>
      <c r="LUU31" s="67" t="s">
        <v>3126</v>
      </c>
      <c r="LUV31" s="67" t="s">
        <v>3126</v>
      </c>
      <c r="LUW31" s="67" t="s">
        <v>3126</v>
      </c>
      <c r="LUX31" s="67" t="s">
        <v>3126</v>
      </c>
      <c r="LUY31" s="67" t="s">
        <v>3126</v>
      </c>
      <c r="LUZ31" s="67" t="s">
        <v>3126</v>
      </c>
      <c r="LVA31" s="67" t="s">
        <v>3126</v>
      </c>
      <c r="LVB31" s="67" t="s">
        <v>3126</v>
      </c>
      <c r="LVC31" s="67" t="s">
        <v>3126</v>
      </c>
      <c r="LVD31" s="67" t="s">
        <v>3126</v>
      </c>
      <c r="LVE31" s="67" t="s">
        <v>3126</v>
      </c>
      <c r="LVF31" s="67" t="s">
        <v>3126</v>
      </c>
      <c r="LVG31" s="67" t="s">
        <v>3126</v>
      </c>
      <c r="LVH31" s="67" t="s">
        <v>3126</v>
      </c>
      <c r="LVI31" s="67" t="s">
        <v>3126</v>
      </c>
      <c r="LVJ31" s="67" t="s">
        <v>3126</v>
      </c>
      <c r="LVK31" s="67" t="s">
        <v>3126</v>
      </c>
      <c r="LVL31" s="67" t="s">
        <v>3126</v>
      </c>
      <c r="LVM31" s="67" t="s">
        <v>3126</v>
      </c>
      <c r="LVN31" s="67" t="s">
        <v>3126</v>
      </c>
      <c r="LVO31" s="67" t="s">
        <v>3126</v>
      </c>
      <c r="LVP31" s="67" t="s">
        <v>3126</v>
      </c>
      <c r="LVQ31" s="67" t="s">
        <v>3126</v>
      </c>
      <c r="LVR31" s="67" t="s">
        <v>3126</v>
      </c>
      <c r="LVS31" s="67" t="s">
        <v>3126</v>
      </c>
      <c r="LVT31" s="67" t="s">
        <v>3126</v>
      </c>
      <c r="LVU31" s="67" t="s">
        <v>3126</v>
      </c>
      <c r="LVV31" s="67" t="s">
        <v>3126</v>
      </c>
      <c r="LVW31" s="67" t="s">
        <v>3126</v>
      </c>
      <c r="LVX31" s="67" t="s">
        <v>3126</v>
      </c>
      <c r="LVY31" s="67" t="s">
        <v>3126</v>
      </c>
      <c r="LVZ31" s="67" t="s">
        <v>3126</v>
      </c>
      <c r="LWA31" s="67" t="s">
        <v>3126</v>
      </c>
      <c r="LWB31" s="67" t="s">
        <v>3126</v>
      </c>
      <c r="LWC31" s="67" t="s">
        <v>3126</v>
      </c>
      <c r="LWD31" s="67" t="s">
        <v>3126</v>
      </c>
      <c r="LWE31" s="67" t="s">
        <v>3126</v>
      </c>
      <c r="LWF31" s="67" t="s">
        <v>3126</v>
      </c>
      <c r="LWG31" s="67" t="s">
        <v>3126</v>
      </c>
      <c r="LWH31" s="67" t="s">
        <v>3126</v>
      </c>
      <c r="LWI31" s="67" t="s">
        <v>3126</v>
      </c>
      <c r="LWJ31" s="67" t="s">
        <v>3126</v>
      </c>
      <c r="LWK31" s="67" t="s">
        <v>3126</v>
      </c>
      <c r="LWL31" s="67" t="s">
        <v>3126</v>
      </c>
      <c r="LWM31" s="67" t="s">
        <v>3126</v>
      </c>
      <c r="LWN31" s="67" t="s">
        <v>3126</v>
      </c>
      <c r="LWO31" s="67" t="s">
        <v>3126</v>
      </c>
      <c r="LWP31" s="67" t="s">
        <v>3126</v>
      </c>
      <c r="LWQ31" s="67" t="s">
        <v>3126</v>
      </c>
      <c r="LWR31" s="67" t="s">
        <v>3126</v>
      </c>
      <c r="LWS31" s="67" t="s">
        <v>3126</v>
      </c>
      <c r="LWT31" s="67" t="s">
        <v>3126</v>
      </c>
      <c r="LWU31" s="67" t="s">
        <v>3126</v>
      </c>
      <c r="LWV31" s="67" t="s">
        <v>3126</v>
      </c>
      <c r="LWW31" s="67" t="s">
        <v>3126</v>
      </c>
      <c r="LWX31" s="67" t="s">
        <v>3126</v>
      </c>
      <c r="LWY31" s="67" t="s">
        <v>3126</v>
      </c>
      <c r="LWZ31" s="67" t="s">
        <v>3126</v>
      </c>
      <c r="LXA31" s="67" t="s">
        <v>3126</v>
      </c>
      <c r="LXB31" s="67" t="s">
        <v>3126</v>
      </c>
      <c r="LXC31" s="67" t="s">
        <v>3126</v>
      </c>
      <c r="LXD31" s="67" t="s">
        <v>3126</v>
      </c>
      <c r="LXE31" s="67" t="s">
        <v>3126</v>
      </c>
      <c r="LXF31" s="67" t="s">
        <v>3126</v>
      </c>
      <c r="LXG31" s="67" t="s">
        <v>3126</v>
      </c>
      <c r="LXH31" s="67" t="s">
        <v>3126</v>
      </c>
      <c r="LXI31" s="67" t="s">
        <v>3126</v>
      </c>
      <c r="LXJ31" s="67" t="s">
        <v>3126</v>
      </c>
      <c r="LXK31" s="67" t="s">
        <v>3126</v>
      </c>
      <c r="LXL31" s="67" t="s">
        <v>3126</v>
      </c>
      <c r="LXM31" s="67" t="s">
        <v>3126</v>
      </c>
      <c r="LXN31" s="67" t="s">
        <v>3126</v>
      </c>
      <c r="LXO31" s="67" t="s">
        <v>3126</v>
      </c>
      <c r="LXP31" s="67" t="s">
        <v>3126</v>
      </c>
      <c r="LXQ31" s="67" t="s">
        <v>3126</v>
      </c>
      <c r="LXR31" s="67" t="s">
        <v>3126</v>
      </c>
      <c r="LXS31" s="67" t="s">
        <v>3126</v>
      </c>
      <c r="LXT31" s="67" t="s">
        <v>3126</v>
      </c>
      <c r="LXU31" s="67" t="s">
        <v>3126</v>
      </c>
      <c r="LXV31" s="67" t="s">
        <v>3126</v>
      </c>
      <c r="LXW31" s="67" t="s">
        <v>3126</v>
      </c>
      <c r="LXX31" s="67" t="s">
        <v>3126</v>
      </c>
      <c r="LXY31" s="67" t="s">
        <v>3126</v>
      </c>
      <c r="LXZ31" s="67" t="s">
        <v>3126</v>
      </c>
      <c r="LYA31" s="67" t="s">
        <v>3126</v>
      </c>
      <c r="LYB31" s="67" t="s">
        <v>3126</v>
      </c>
      <c r="LYC31" s="67" t="s">
        <v>3126</v>
      </c>
      <c r="LYD31" s="67" t="s">
        <v>3126</v>
      </c>
      <c r="LYE31" s="67" t="s">
        <v>3126</v>
      </c>
      <c r="LYF31" s="67" t="s">
        <v>3126</v>
      </c>
      <c r="LYG31" s="67" t="s">
        <v>3126</v>
      </c>
      <c r="LYH31" s="67" t="s">
        <v>3126</v>
      </c>
      <c r="LYI31" s="67" t="s">
        <v>3126</v>
      </c>
      <c r="LYJ31" s="67" t="s">
        <v>3126</v>
      </c>
      <c r="LYK31" s="67" t="s">
        <v>3126</v>
      </c>
      <c r="LYL31" s="67" t="s">
        <v>3126</v>
      </c>
      <c r="LYM31" s="67" t="s">
        <v>3126</v>
      </c>
      <c r="LYN31" s="67" t="s">
        <v>3126</v>
      </c>
      <c r="LYO31" s="67" t="s">
        <v>3126</v>
      </c>
      <c r="LYP31" s="67" t="s">
        <v>3126</v>
      </c>
      <c r="LYQ31" s="67" t="s">
        <v>3126</v>
      </c>
      <c r="LYR31" s="67" t="s">
        <v>3126</v>
      </c>
      <c r="LYS31" s="67" t="s">
        <v>3126</v>
      </c>
      <c r="LYT31" s="67" t="s">
        <v>3126</v>
      </c>
      <c r="LYU31" s="67" t="s">
        <v>3126</v>
      </c>
      <c r="LYV31" s="67" t="s">
        <v>3126</v>
      </c>
      <c r="LYW31" s="67" t="s">
        <v>3126</v>
      </c>
      <c r="LYX31" s="67" t="s">
        <v>3126</v>
      </c>
      <c r="LYY31" s="67" t="s">
        <v>3126</v>
      </c>
      <c r="LYZ31" s="67" t="s">
        <v>3126</v>
      </c>
      <c r="LZA31" s="67" t="s">
        <v>3126</v>
      </c>
      <c r="LZB31" s="67" t="s">
        <v>3126</v>
      </c>
      <c r="LZC31" s="67" t="s">
        <v>3126</v>
      </c>
      <c r="LZD31" s="67" t="s">
        <v>3126</v>
      </c>
      <c r="LZE31" s="67" t="s">
        <v>3126</v>
      </c>
      <c r="LZF31" s="67" t="s">
        <v>3126</v>
      </c>
      <c r="LZG31" s="67" t="s">
        <v>3126</v>
      </c>
      <c r="LZH31" s="67" t="s">
        <v>3126</v>
      </c>
      <c r="LZI31" s="67" t="s">
        <v>3126</v>
      </c>
      <c r="LZJ31" s="67" t="s">
        <v>3126</v>
      </c>
      <c r="LZK31" s="67" t="s">
        <v>3126</v>
      </c>
      <c r="LZL31" s="67" t="s">
        <v>3126</v>
      </c>
      <c r="LZM31" s="67" t="s">
        <v>3126</v>
      </c>
      <c r="LZN31" s="67" t="s">
        <v>3126</v>
      </c>
      <c r="LZO31" s="67" t="s">
        <v>3126</v>
      </c>
      <c r="LZP31" s="67" t="s">
        <v>3126</v>
      </c>
      <c r="LZQ31" s="67" t="s">
        <v>3126</v>
      </c>
      <c r="LZR31" s="67" t="s">
        <v>3126</v>
      </c>
      <c r="LZS31" s="67" t="s">
        <v>3126</v>
      </c>
      <c r="LZT31" s="67" t="s">
        <v>3126</v>
      </c>
      <c r="LZU31" s="67" t="s">
        <v>3126</v>
      </c>
      <c r="LZV31" s="67" t="s">
        <v>3126</v>
      </c>
      <c r="LZW31" s="67" t="s">
        <v>3126</v>
      </c>
      <c r="LZX31" s="67" t="s">
        <v>3126</v>
      </c>
      <c r="LZY31" s="67" t="s">
        <v>3126</v>
      </c>
      <c r="LZZ31" s="67" t="s">
        <v>3126</v>
      </c>
      <c r="MAA31" s="67" t="s">
        <v>3126</v>
      </c>
      <c r="MAB31" s="67" t="s">
        <v>3126</v>
      </c>
      <c r="MAC31" s="67" t="s">
        <v>3126</v>
      </c>
      <c r="MAD31" s="67" t="s">
        <v>3126</v>
      </c>
      <c r="MAE31" s="67" t="s">
        <v>3126</v>
      </c>
      <c r="MAF31" s="67" t="s">
        <v>3126</v>
      </c>
      <c r="MAG31" s="67" t="s">
        <v>3126</v>
      </c>
      <c r="MAH31" s="67" t="s">
        <v>3126</v>
      </c>
      <c r="MAI31" s="67" t="s">
        <v>3126</v>
      </c>
      <c r="MAJ31" s="67" t="s">
        <v>3126</v>
      </c>
      <c r="MAK31" s="67" t="s">
        <v>3126</v>
      </c>
      <c r="MAL31" s="67" t="s">
        <v>3126</v>
      </c>
      <c r="MAM31" s="67" t="s">
        <v>3126</v>
      </c>
      <c r="MAN31" s="67" t="s">
        <v>3126</v>
      </c>
      <c r="MAO31" s="67" t="s">
        <v>3126</v>
      </c>
      <c r="MAP31" s="67" t="s">
        <v>3126</v>
      </c>
      <c r="MAQ31" s="67" t="s">
        <v>3126</v>
      </c>
      <c r="MAR31" s="67" t="s">
        <v>3126</v>
      </c>
      <c r="MAS31" s="67" t="s">
        <v>3126</v>
      </c>
      <c r="MAT31" s="67" t="s">
        <v>3126</v>
      </c>
      <c r="MAU31" s="67" t="s">
        <v>3126</v>
      </c>
      <c r="MAV31" s="67" t="s">
        <v>3126</v>
      </c>
      <c r="MAW31" s="67" t="s">
        <v>3126</v>
      </c>
      <c r="MAX31" s="67" t="s">
        <v>3126</v>
      </c>
      <c r="MAY31" s="67" t="s">
        <v>3126</v>
      </c>
      <c r="MAZ31" s="67" t="s">
        <v>3126</v>
      </c>
      <c r="MBA31" s="67" t="s">
        <v>3126</v>
      </c>
      <c r="MBB31" s="67" t="s">
        <v>3126</v>
      </c>
      <c r="MBC31" s="67" t="s">
        <v>3126</v>
      </c>
      <c r="MBD31" s="67" t="s">
        <v>3126</v>
      </c>
      <c r="MBE31" s="67" t="s">
        <v>3126</v>
      </c>
      <c r="MBF31" s="67" t="s">
        <v>3126</v>
      </c>
      <c r="MBG31" s="67" t="s">
        <v>3126</v>
      </c>
      <c r="MBH31" s="67" t="s">
        <v>3126</v>
      </c>
      <c r="MBI31" s="67" t="s">
        <v>3126</v>
      </c>
      <c r="MBJ31" s="67" t="s">
        <v>3126</v>
      </c>
      <c r="MBK31" s="67" t="s">
        <v>3126</v>
      </c>
      <c r="MBL31" s="67" t="s">
        <v>3126</v>
      </c>
      <c r="MBM31" s="67" t="s">
        <v>3126</v>
      </c>
      <c r="MBN31" s="67" t="s">
        <v>3126</v>
      </c>
      <c r="MBO31" s="67" t="s">
        <v>3126</v>
      </c>
      <c r="MBP31" s="67" t="s">
        <v>3126</v>
      </c>
      <c r="MBQ31" s="67" t="s">
        <v>3126</v>
      </c>
      <c r="MBR31" s="67" t="s">
        <v>3126</v>
      </c>
      <c r="MBS31" s="67" t="s">
        <v>3126</v>
      </c>
      <c r="MBT31" s="67" t="s">
        <v>3126</v>
      </c>
      <c r="MBU31" s="67" t="s">
        <v>3126</v>
      </c>
      <c r="MBV31" s="67" t="s">
        <v>3126</v>
      </c>
      <c r="MBW31" s="67" t="s">
        <v>3126</v>
      </c>
      <c r="MBX31" s="67" t="s">
        <v>3126</v>
      </c>
      <c r="MBY31" s="67" t="s">
        <v>3126</v>
      </c>
      <c r="MBZ31" s="67" t="s">
        <v>3126</v>
      </c>
      <c r="MCA31" s="67" t="s">
        <v>3126</v>
      </c>
      <c r="MCB31" s="67" t="s">
        <v>3126</v>
      </c>
      <c r="MCC31" s="67" t="s">
        <v>3126</v>
      </c>
      <c r="MCD31" s="67" t="s">
        <v>3126</v>
      </c>
      <c r="MCE31" s="67" t="s">
        <v>3126</v>
      </c>
      <c r="MCF31" s="67" t="s">
        <v>3126</v>
      </c>
      <c r="MCG31" s="67" t="s">
        <v>3126</v>
      </c>
      <c r="MCH31" s="67" t="s">
        <v>3126</v>
      </c>
      <c r="MCI31" s="67" t="s">
        <v>3126</v>
      </c>
      <c r="MCJ31" s="67" t="s">
        <v>3126</v>
      </c>
      <c r="MCK31" s="67" t="s">
        <v>3126</v>
      </c>
      <c r="MCL31" s="67" t="s">
        <v>3126</v>
      </c>
      <c r="MCM31" s="67" t="s">
        <v>3126</v>
      </c>
      <c r="MCN31" s="67" t="s">
        <v>3126</v>
      </c>
      <c r="MCO31" s="67" t="s">
        <v>3126</v>
      </c>
      <c r="MCP31" s="67" t="s">
        <v>3126</v>
      </c>
      <c r="MCQ31" s="67" t="s">
        <v>3126</v>
      </c>
      <c r="MCR31" s="67" t="s">
        <v>3126</v>
      </c>
      <c r="MCS31" s="67" t="s">
        <v>3126</v>
      </c>
      <c r="MCT31" s="67" t="s">
        <v>3126</v>
      </c>
      <c r="MCU31" s="67" t="s">
        <v>3126</v>
      </c>
      <c r="MCV31" s="67" t="s">
        <v>3126</v>
      </c>
      <c r="MCW31" s="67" t="s">
        <v>3126</v>
      </c>
      <c r="MCX31" s="67" t="s">
        <v>3126</v>
      </c>
      <c r="MCY31" s="67" t="s">
        <v>3126</v>
      </c>
      <c r="MCZ31" s="67" t="s">
        <v>3126</v>
      </c>
      <c r="MDA31" s="67" t="s">
        <v>3126</v>
      </c>
      <c r="MDB31" s="67" t="s">
        <v>3126</v>
      </c>
      <c r="MDC31" s="67" t="s">
        <v>3126</v>
      </c>
      <c r="MDD31" s="67" t="s">
        <v>3126</v>
      </c>
      <c r="MDE31" s="67" t="s">
        <v>3126</v>
      </c>
      <c r="MDF31" s="67" t="s">
        <v>3126</v>
      </c>
      <c r="MDG31" s="67" t="s">
        <v>3126</v>
      </c>
      <c r="MDH31" s="67" t="s">
        <v>3126</v>
      </c>
      <c r="MDI31" s="67" t="s">
        <v>3126</v>
      </c>
      <c r="MDJ31" s="67" t="s">
        <v>3126</v>
      </c>
      <c r="MDK31" s="67" t="s">
        <v>3126</v>
      </c>
      <c r="MDL31" s="67" t="s">
        <v>3126</v>
      </c>
      <c r="MDM31" s="67" t="s">
        <v>3126</v>
      </c>
      <c r="MDN31" s="67" t="s">
        <v>3126</v>
      </c>
      <c r="MDO31" s="67" t="s">
        <v>3126</v>
      </c>
      <c r="MDP31" s="67" t="s">
        <v>3126</v>
      </c>
      <c r="MDQ31" s="67" t="s">
        <v>3126</v>
      </c>
      <c r="MDR31" s="67" t="s">
        <v>3126</v>
      </c>
      <c r="MDS31" s="67" t="s">
        <v>3126</v>
      </c>
      <c r="MDT31" s="67" t="s">
        <v>3126</v>
      </c>
      <c r="MDU31" s="67" t="s">
        <v>3126</v>
      </c>
      <c r="MDV31" s="67" t="s">
        <v>3126</v>
      </c>
      <c r="MDW31" s="67" t="s">
        <v>3126</v>
      </c>
      <c r="MDX31" s="67" t="s">
        <v>3126</v>
      </c>
      <c r="MDY31" s="67" t="s">
        <v>3126</v>
      </c>
      <c r="MDZ31" s="67" t="s">
        <v>3126</v>
      </c>
      <c r="MEA31" s="67" t="s">
        <v>3126</v>
      </c>
      <c r="MEB31" s="67" t="s">
        <v>3126</v>
      </c>
      <c r="MEC31" s="67" t="s">
        <v>3126</v>
      </c>
      <c r="MED31" s="67" t="s">
        <v>3126</v>
      </c>
      <c r="MEE31" s="67" t="s">
        <v>3126</v>
      </c>
      <c r="MEF31" s="67" t="s">
        <v>3126</v>
      </c>
      <c r="MEG31" s="67" t="s">
        <v>3126</v>
      </c>
      <c r="MEH31" s="67" t="s">
        <v>3126</v>
      </c>
      <c r="MEI31" s="67" t="s">
        <v>3126</v>
      </c>
      <c r="MEJ31" s="67" t="s">
        <v>3126</v>
      </c>
      <c r="MEK31" s="67" t="s">
        <v>3126</v>
      </c>
      <c r="MEL31" s="67" t="s">
        <v>3126</v>
      </c>
      <c r="MEM31" s="67" t="s">
        <v>3126</v>
      </c>
      <c r="MEN31" s="67" t="s">
        <v>3126</v>
      </c>
      <c r="MEO31" s="67" t="s">
        <v>3126</v>
      </c>
      <c r="MEP31" s="67" t="s">
        <v>3126</v>
      </c>
      <c r="MEQ31" s="67" t="s">
        <v>3126</v>
      </c>
      <c r="MER31" s="67" t="s">
        <v>3126</v>
      </c>
      <c r="MES31" s="67" t="s">
        <v>3126</v>
      </c>
      <c r="MET31" s="67" t="s">
        <v>3126</v>
      </c>
      <c r="MEU31" s="67" t="s">
        <v>3126</v>
      </c>
      <c r="MEV31" s="67" t="s">
        <v>3126</v>
      </c>
      <c r="MEW31" s="67" t="s">
        <v>3126</v>
      </c>
      <c r="MEX31" s="67" t="s">
        <v>3126</v>
      </c>
      <c r="MEY31" s="67" t="s">
        <v>3126</v>
      </c>
      <c r="MEZ31" s="67" t="s">
        <v>3126</v>
      </c>
      <c r="MFA31" s="67" t="s">
        <v>3126</v>
      </c>
      <c r="MFB31" s="67" t="s">
        <v>3126</v>
      </c>
      <c r="MFC31" s="67" t="s">
        <v>3126</v>
      </c>
      <c r="MFD31" s="67" t="s">
        <v>3126</v>
      </c>
      <c r="MFE31" s="67" t="s">
        <v>3126</v>
      </c>
      <c r="MFF31" s="67" t="s">
        <v>3126</v>
      </c>
      <c r="MFG31" s="67" t="s">
        <v>3126</v>
      </c>
      <c r="MFH31" s="67" t="s">
        <v>3126</v>
      </c>
      <c r="MFI31" s="67" t="s">
        <v>3126</v>
      </c>
      <c r="MFJ31" s="67" t="s">
        <v>3126</v>
      </c>
      <c r="MFK31" s="67" t="s">
        <v>3126</v>
      </c>
      <c r="MFL31" s="67" t="s">
        <v>3126</v>
      </c>
      <c r="MFM31" s="67" t="s">
        <v>3126</v>
      </c>
      <c r="MFN31" s="67" t="s">
        <v>3126</v>
      </c>
      <c r="MFO31" s="67" t="s">
        <v>3126</v>
      </c>
      <c r="MFP31" s="67" t="s">
        <v>3126</v>
      </c>
      <c r="MFQ31" s="67" t="s">
        <v>3126</v>
      </c>
      <c r="MFR31" s="67" t="s">
        <v>3126</v>
      </c>
      <c r="MFS31" s="67" t="s">
        <v>3126</v>
      </c>
      <c r="MFT31" s="67" t="s">
        <v>3126</v>
      </c>
      <c r="MFU31" s="67" t="s">
        <v>3126</v>
      </c>
      <c r="MFV31" s="67" t="s">
        <v>3126</v>
      </c>
      <c r="MFW31" s="67" t="s">
        <v>3126</v>
      </c>
      <c r="MFX31" s="67" t="s">
        <v>3126</v>
      </c>
      <c r="MFY31" s="67" t="s">
        <v>3126</v>
      </c>
      <c r="MFZ31" s="67" t="s">
        <v>3126</v>
      </c>
      <c r="MGA31" s="67" t="s">
        <v>3126</v>
      </c>
      <c r="MGB31" s="67" t="s">
        <v>3126</v>
      </c>
      <c r="MGC31" s="67" t="s">
        <v>3126</v>
      </c>
      <c r="MGD31" s="67" t="s">
        <v>3126</v>
      </c>
      <c r="MGE31" s="67" t="s">
        <v>3126</v>
      </c>
      <c r="MGF31" s="67" t="s">
        <v>3126</v>
      </c>
      <c r="MGG31" s="67" t="s">
        <v>3126</v>
      </c>
      <c r="MGH31" s="67" t="s">
        <v>3126</v>
      </c>
      <c r="MGI31" s="67" t="s">
        <v>3126</v>
      </c>
      <c r="MGJ31" s="67" t="s">
        <v>3126</v>
      </c>
      <c r="MGK31" s="67" t="s">
        <v>3126</v>
      </c>
      <c r="MGL31" s="67" t="s">
        <v>3126</v>
      </c>
      <c r="MGM31" s="67" t="s">
        <v>3126</v>
      </c>
      <c r="MGN31" s="67" t="s">
        <v>3126</v>
      </c>
      <c r="MGO31" s="67" t="s">
        <v>3126</v>
      </c>
      <c r="MGP31" s="67" t="s">
        <v>3126</v>
      </c>
      <c r="MGQ31" s="67" t="s">
        <v>3126</v>
      </c>
      <c r="MGR31" s="67" t="s">
        <v>3126</v>
      </c>
      <c r="MGS31" s="67" t="s">
        <v>3126</v>
      </c>
      <c r="MGT31" s="67" t="s">
        <v>3126</v>
      </c>
      <c r="MGU31" s="67" t="s">
        <v>3126</v>
      </c>
      <c r="MGV31" s="67" t="s">
        <v>3126</v>
      </c>
      <c r="MGW31" s="67" t="s">
        <v>3126</v>
      </c>
      <c r="MGX31" s="67" t="s">
        <v>3126</v>
      </c>
      <c r="MGY31" s="67" t="s">
        <v>3126</v>
      </c>
      <c r="MGZ31" s="67" t="s">
        <v>3126</v>
      </c>
      <c r="MHA31" s="67" t="s">
        <v>3126</v>
      </c>
      <c r="MHB31" s="67" t="s">
        <v>3126</v>
      </c>
      <c r="MHC31" s="67" t="s">
        <v>3126</v>
      </c>
      <c r="MHD31" s="67" t="s">
        <v>3126</v>
      </c>
      <c r="MHE31" s="67" t="s">
        <v>3126</v>
      </c>
      <c r="MHF31" s="67" t="s">
        <v>3126</v>
      </c>
      <c r="MHG31" s="67" t="s">
        <v>3126</v>
      </c>
      <c r="MHH31" s="67" t="s">
        <v>3126</v>
      </c>
      <c r="MHI31" s="67" t="s">
        <v>3126</v>
      </c>
      <c r="MHJ31" s="67" t="s">
        <v>3126</v>
      </c>
      <c r="MHK31" s="67" t="s">
        <v>3126</v>
      </c>
      <c r="MHL31" s="67" t="s">
        <v>3126</v>
      </c>
      <c r="MHM31" s="67" t="s">
        <v>3126</v>
      </c>
      <c r="MHN31" s="67" t="s">
        <v>3126</v>
      </c>
      <c r="MHO31" s="67" t="s">
        <v>3126</v>
      </c>
      <c r="MHP31" s="67" t="s">
        <v>3126</v>
      </c>
      <c r="MHQ31" s="67" t="s">
        <v>3126</v>
      </c>
      <c r="MHR31" s="67" t="s">
        <v>3126</v>
      </c>
      <c r="MHS31" s="67" t="s">
        <v>3126</v>
      </c>
      <c r="MHT31" s="67" t="s">
        <v>3126</v>
      </c>
      <c r="MHU31" s="67" t="s">
        <v>3126</v>
      </c>
      <c r="MHV31" s="67" t="s">
        <v>3126</v>
      </c>
      <c r="MHW31" s="67" t="s">
        <v>3126</v>
      </c>
      <c r="MHX31" s="67" t="s">
        <v>3126</v>
      </c>
      <c r="MHY31" s="67" t="s">
        <v>3126</v>
      </c>
      <c r="MHZ31" s="67" t="s">
        <v>3126</v>
      </c>
      <c r="MIA31" s="67" t="s">
        <v>3126</v>
      </c>
      <c r="MIB31" s="67" t="s">
        <v>3126</v>
      </c>
      <c r="MIC31" s="67" t="s">
        <v>3126</v>
      </c>
      <c r="MID31" s="67" t="s">
        <v>3126</v>
      </c>
      <c r="MIE31" s="67" t="s">
        <v>3126</v>
      </c>
      <c r="MIF31" s="67" t="s">
        <v>3126</v>
      </c>
      <c r="MIG31" s="67" t="s">
        <v>3126</v>
      </c>
      <c r="MIH31" s="67" t="s">
        <v>3126</v>
      </c>
      <c r="MII31" s="67" t="s">
        <v>3126</v>
      </c>
      <c r="MIJ31" s="67" t="s">
        <v>3126</v>
      </c>
      <c r="MIK31" s="67" t="s">
        <v>3126</v>
      </c>
      <c r="MIL31" s="67" t="s">
        <v>3126</v>
      </c>
      <c r="MIM31" s="67" t="s">
        <v>3126</v>
      </c>
      <c r="MIN31" s="67" t="s">
        <v>3126</v>
      </c>
      <c r="MIO31" s="67" t="s">
        <v>3126</v>
      </c>
      <c r="MIP31" s="67" t="s">
        <v>3126</v>
      </c>
      <c r="MIQ31" s="67" t="s">
        <v>3126</v>
      </c>
      <c r="MIR31" s="67" t="s">
        <v>3126</v>
      </c>
      <c r="MIS31" s="67" t="s">
        <v>3126</v>
      </c>
      <c r="MIT31" s="67" t="s">
        <v>3126</v>
      </c>
      <c r="MIU31" s="67" t="s">
        <v>3126</v>
      </c>
      <c r="MIV31" s="67" t="s">
        <v>3126</v>
      </c>
      <c r="MIW31" s="67" t="s">
        <v>3126</v>
      </c>
      <c r="MIX31" s="67" t="s">
        <v>3126</v>
      </c>
      <c r="MIY31" s="67" t="s">
        <v>3126</v>
      </c>
      <c r="MIZ31" s="67" t="s">
        <v>3126</v>
      </c>
      <c r="MJA31" s="67" t="s">
        <v>3126</v>
      </c>
      <c r="MJB31" s="67" t="s">
        <v>3126</v>
      </c>
      <c r="MJC31" s="67" t="s">
        <v>3126</v>
      </c>
      <c r="MJD31" s="67" t="s">
        <v>3126</v>
      </c>
      <c r="MJE31" s="67" t="s">
        <v>3126</v>
      </c>
      <c r="MJF31" s="67" t="s">
        <v>3126</v>
      </c>
      <c r="MJG31" s="67" t="s">
        <v>3126</v>
      </c>
      <c r="MJH31" s="67" t="s">
        <v>3126</v>
      </c>
      <c r="MJI31" s="67" t="s">
        <v>3126</v>
      </c>
      <c r="MJJ31" s="67" t="s">
        <v>3126</v>
      </c>
      <c r="MJK31" s="67" t="s">
        <v>3126</v>
      </c>
      <c r="MJL31" s="67" t="s">
        <v>3126</v>
      </c>
      <c r="MJM31" s="67" t="s">
        <v>3126</v>
      </c>
      <c r="MJN31" s="67" t="s">
        <v>3126</v>
      </c>
      <c r="MJO31" s="67" t="s">
        <v>3126</v>
      </c>
      <c r="MJP31" s="67" t="s">
        <v>3126</v>
      </c>
      <c r="MJQ31" s="67" t="s">
        <v>3126</v>
      </c>
      <c r="MJR31" s="67" t="s">
        <v>3126</v>
      </c>
      <c r="MJS31" s="67" t="s">
        <v>3126</v>
      </c>
      <c r="MJT31" s="67" t="s">
        <v>3126</v>
      </c>
      <c r="MJU31" s="67" t="s">
        <v>3126</v>
      </c>
      <c r="MJV31" s="67" t="s">
        <v>3126</v>
      </c>
      <c r="MJW31" s="67" t="s">
        <v>3126</v>
      </c>
      <c r="MJX31" s="67" t="s">
        <v>3126</v>
      </c>
      <c r="MJY31" s="67" t="s">
        <v>3126</v>
      </c>
      <c r="MJZ31" s="67" t="s">
        <v>3126</v>
      </c>
      <c r="MKA31" s="67" t="s">
        <v>3126</v>
      </c>
      <c r="MKB31" s="67" t="s">
        <v>3126</v>
      </c>
      <c r="MKC31" s="67" t="s">
        <v>3126</v>
      </c>
      <c r="MKD31" s="67" t="s">
        <v>3126</v>
      </c>
      <c r="MKE31" s="67" t="s">
        <v>3126</v>
      </c>
      <c r="MKF31" s="67" t="s">
        <v>3126</v>
      </c>
      <c r="MKG31" s="67" t="s">
        <v>3126</v>
      </c>
      <c r="MKH31" s="67" t="s">
        <v>3126</v>
      </c>
      <c r="MKI31" s="67" t="s">
        <v>3126</v>
      </c>
      <c r="MKJ31" s="67" t="s">
        <v>3126</v>
      </c>
      <c r="MKK31" s="67" t="s">
        <v>3126</v>
      </c>
      <c r="MKL31" s="67" t="s">
        <v>3126</v>
      </c>
      <c r="MKM31" s="67" t="s">
        <v>3126</v>
      </c>
      <c r="MKN31" s="67" t="s">
        <v>3126</v>
      </c>
      <c r="MKO31" s="67" t="s">
        <v>3126</v>
      </c>
      <c r="MKP31" s="67" t="s">
        <v>3126</v>
      </c>
      <c r="MKQ31" s="67" t="s">
        <v>3126</v>
      </c>
      <c r="MKR31" s="67" t="s">
        <v>3126</v>
      </c>
      <c r="MKS31" s="67" t="s">
        <v>3126</v>
      </c>
      <c r="MKT31" s="67" t="s">
        <v>3126</v>
      </c>
      <c r="MKU31" s="67" t="s">
        <v>3126</v>
      </c>
      <c r="MKV31" s="67" t="s">
        <v>3126</v>
      </c>
      <c r="MKW31" s="67" t="s">
        <v>3126</v>
      </c>
      <c r="MKX31" s="67" t="s">
        <v>3126</v>
      </c>
      <c r="MKY31" s="67" t="s">
        <v>3126</v>
      </c>
      <c r="MKZ31" s="67" t="s">
        <v>3126</v>
      </c>
      <c r="MLA31" s="67" t="s">
        <v>3126</v>
      </c>
      <c r="MLB31" s="67" t="s">
        <v>3126</v>
      </c>
      <c r="MLC31" s="67" t="s">
        <v>3126</v>
      </c>
      <c r="MLD31" s="67" t="s">
        <v>3126</v>
      </c>
      <c r="MLE31" s="67" t="s">
        <v>3126</v>
      </c>
      <c r="MLF31" s="67" t="s">
        <v>3126</v>
      </c>
      <c r="MLG31" s="67" t="s">
        <v>3126</v>
      </c>
      <c r="MLH31" s="67" t="s">
        <v>3126</v>
      </c>
      <c r="MLI31" s="67" t="s">
        <v>3126</v>
      </c>
      <c r="MLJ31" s="67" t="s">
        <v>3126</v>
      </c>
      <c r="MLK31" s="67" t="s">
        <v>3126</v>
      </c>
      <c r="MLL31" s="67" t="s">
        <v>3126</v>
      </c>
      <c r="MLM31" s="67" t="s">
        <v>3126</v>
      </c>
      <c r="MLN31" s="67" t="s">
        <v>3126</v>
      </c>
      <c r="MLO31" s="67" t="s">
        <v>3126</v>
      </c>
      <c r="MLP31" s="67" t="s">
        <v>3126</v>
      </c>
      <c r="MLQ31" s="67" t="s">
        <v>3126</v>
      </c>
      <c r="MLR31" s="67" t="s">
        <v>3126</v>
      </c>
      <c r="MLS31" s="67" t="s">
        <v>3126</v>
      </c>
      <c r="MLT31" s="67" t="s">
        <v>3126</v>
      </c>
      <c r="MLU31" s="67" t="s">
        <v>3126</v>
      </c>
      <c r="MLV31" s="67" t="s">
        <v>3126</v>
      </c>
      <c r="MLW31" s="67" t="s">
        <v>3126</v>
      </c>
      <c r="MLX31" s="67" t="s">
        <v>3126</v>
      </c>
      <c r="MLY31" s="67" t="s">
        <v>3126</v>
      </c>
      <c r="MLZ31" s="67" t="s">
        <v>3126</v>
      </c>
      <c r="MMA31" s="67" t="s">
        <v>3126</v>
      </c>
      <c r="MMB31" s="67" t="s">
        <v>3126</v>
      </c>
      <c r="MMC31" s="67" t="s">
        <v>3126</v>
      </c>
      <c r="MMD31" s="67" t="s">
        <v>3126</v>
      </c>
      <c r="MME31" s="67" t="s">
        <v>3126</v>
      </c>
      <c r="MMF31" s="67" t="s">
        <v>3126</v>
      </c>
      <c r="MMG31" s="67" t="s">
        <v>3126</v>
      </c>
      <c r="MMH31" s="67" t="s">
        <v>3126</v>
      </c>
      <c r="MMI31" s="67" t="s">
        <v>3126</v>
      </c>
      <c r="MMJ31" s="67" t="s">
        <v>3126</v>
      </c>
      <c r="MMK31" s="67" t="s">
        <v>3126</v>
      </c>
      <c r="MML31" s="67" t="s">
        <v>3126</v>
      </c>
      <c r="MMM31" s="67" t="s">
        <v>3126</v>
      </c>
      <c r="MMN31" s="67" t="s">
        <v>3126</v>
      </c>
      <c r="MMO31" s="67" t="s">
        <v>3126</v>
      </c>
      <c r="MMP31" s="67" t="s">
        <v>3126</v>
      </c>
      <c r="MMQ31" s="67" t="s">
        <v>3126</v>
      </c>
      <c r="MMR31" s="67" t="s">
        <v>3126</v>
      </c>
      <c r="MMS31" s="67" t="s">
        <v>3126</v>
      </c>
      <c r="MMT31" s="67" t="s">
        <v>3126</v>
      </c>
      <c r="MMU31" s="67" t="s">
        <v>3126</v>
      </c>
      <c r="MMV31" s="67" t="s">
        <v>3126</v>
      </c>
      <c r="MMW31" s="67" t="s">
        <v>3126</v>
      </c>
      <c r="MMX31" s="67" t="s">
        <v>3126</v>
      </c>
      <c r="MMY31" s="67" t="s">
        <v>3126</v>
      </c>
      <c r="MMZ31" s="67" t="s">
        <v>3126</v>
      </c>
      <c r="MNA31" s="67" t="s">
        <v>3126</v>
      </c>
      <c r="MNB31" s="67" t="s">
        <v>3126</v>
      </c>
      <c r="MNC31" s="67" t="s">
        <v>3126</v>
      </c>
      <c r="MND31" s="67" t="s">
        <v>3126</v>
      </c>
      <c r="MNE31" s="67" t="s">
        <v>3126</v>
      </c>
      <c r="MNF31" s="67" t="s">
        <v>3126</v>
      </c>
      <c r="MNG31" s="67" t="s">
        <v>3126</v>
      </c>
      <c r="MNH31" s="67" t="s">
        <v>3126</v>
      </c>
      <c r="MNI31" s="67" t="s">
        <v>3126</v>
      </c>
      <c r="MNJ31" s="67" t="s">
        <v>3126</v>
      </c>
      <c r="MNK31" s="67" t="s">
        <v>3126</v>
      </c>
      <c r="MNL31" s="67" t="s">
        <v>3126</v>
      </c>
      <c r="MNM31" s="67" t="s">
        <v>3126</v>
      </c>
      <c r="MNN31" s="67" t="s">
        <v>3126</v>
      </c>
      <c r="MNO31" s="67" t="s">
        <v>3126</v>
      </c>
      <c r="MNP31" s="67" t="s">
        <v>3126</v>
      </c>
      <c r="MNQ31" s="67" t="s">
        <v>3126</v>
      </c>
      <c r="MNR31" s="67" t="s">
        <v>3126</v>
      </c>
      <c r="MNS31" s="67" t="s">
        <v>3126</v>
      </c>
      <c r="MNT31" s="67" t="s">
        <v>3126</v>
      </c>
      <c r="MNU31" s="67" t="s">
        <v>3126</v>
      </c>
      <c r="MNV31" s="67" t="s">
        <v>3126</v>
      </c>
      <c r="MNW31" s="67" t="s">
        <v>3126</v>
      </c>
      <c r="MNX31" s="67" t="s">
        <v>3126</v>
      </c>
      <c r="MNY31" s="67" t="s">
        <v>3126</v>
      </c>
      <c r="MNZ31" s="67" t="s">
        <v>3126</v>
      </c>
      <c r="MOA31" s="67" t="s">
        <v>3126</v>
      </c>
      <c r="MOB31" s="67" t="s">
        <v>3126</v>
      </c>
      <c r="MOC31" s="67" t="s">
        <v>3126</v>
      </c>
      <c r="MOD31" s="67" t="s">
        <v>3126</v>
      </c>
      <c r="MOE31" s="67" t="s">
        <v>3126</v>
      </c>
      <c r="MOF31" s="67" t="s">
        <v>3126</v>
      </c>
      <c r="MOG31" s="67" t="s">
        <v>3126</v>
      </c>
      <c r="MOH31" s="67" t="s">
        <v>3126</v>
      </c>
      <c r="MOI31" s="67" t="s">
        <v>3126</v>
      </c>
      <c r="MOJ31" s="67" t="s">
        <v>3126</v>
      </c>
      <c r="MOK31" s="67" t="s">
        <v>3126</v>
      </c>
      <c r="MOL31" s="67" t="s">
        <v>3126</v>
      </c>
      <c r="MOM31" s="67" t="s">
        <v>3126</v>
      </c>
      <c r="MON31" s="67" t="s">
        <v>3126</v>
      </c>
      <c r="MOO31" s="67" t="s">
        <v>3126</v>
      </c>
      <c r="MOP31" s="67" t="s">
        <v>3126</v>
      </c>
      <c r="MOQ31" s="67" t="s">
        <v>3126</v>
      </c>
      <c r="MOR31" s="67" t="s">
        <v>3126</v>
      </c>
      <c r="MOS31" s="67" t="s">
        <v>3126</v>
      </c>
      <c r="MOT31" s="67" t="s">
        <v>3126</v>
      </c>
      <c r="MOU31" s="67" t="s">
        <v>3126</v>
      </c>
      <c r="MOV31" s="67" t="s">
        <v>3126</v>
      </c>
      <c r="MOW31" s="67" t="s">
        <v>3126</v>
      </c>
      <c r="MOX31" s="67" t="s">
        <v>3126</v>
      </c>
      <c r="MOY31" s="67" t="s">
        <v>3126</v>
      </c>
      <c r="MOZ31" s="67" t="s">
        <v>3126</v>
      </c>
      <c r="MPA31" s="67" t="s">
        <v>3126</v>
      </c>
      <c r="MPB31" s="67" t="s">
        <v>3126</v>
      </c>
      <c r="MPC31" s="67" t="s">
        <v>3126</v>
      </c>
      <c r="MPD31" s="67" t="s">
        <v>3126</v>
      </c>
      <c r="MPE31" s="67" t="s">
        <v>3126</v>
      </c>
      <c r="MPF31" s="67" t="s">
        <v>3126</v>
      </c>
      <c r="MPG31" s="67" t="s">
        <v>3126</v>
      </c>
      <c r="MPH31" s="67" t="s">
        <v>3126</v>
      </c>
      <c r="MPI31" s="67" t="s">
        <v>3126</v>
      </c>
      <c r="MPJ31" s="67" t="s">
        <v>3126</v>
      </c>
      <c r="MPK31" s="67" t="s">
        <v>3126</v>
      </c>
      <c r="MPL31" s="67" t="s">
        <v>3126</v>
      </c>
      <c r="MPM31" s="67" t="s">
        <v>3126</v>
      </c>
      <c r="MPN31" s="67" t="s">
        <v>3126</v>
      </c>
      <c r="MPO31" s="67" t="s">
        <v>3126</v>
      </c>
      <c r="MPP31" s="67" t="s">
        <v>3126</v>
      </c>
      <c r="MPQ31" s="67" t="s">
        <v>3126</v>
      </c>
      <c r="MPR31" s="67" t="s">
        <v>3126</v>
      </c>
      <c r="MPS31" s="67" t="s">
        <v>3126</v>
      </c>
      <c r="MPT31" s="67" t="s">
        <v>3126</v>
      </c>
      <c r="MPU31" s="67" t="s">
        <v>3126</v>
      </c>
      <c r="MPV31" s="67" t="s">
        <v>3126</v>
      </c>
      <c r="MPW31" s="67" t="s">
        <v>3126</v>
      </c>
      <c r="MPX31" s="67" t="s">
        <v>3126</v>
      </c>
      <c r="MPY31" s="67" t="s">
        <v>3126</v>
      </c>
      <c r="MPZ31" s="67" t="s">
        <v>3126</v>
      </c>
      <c r="MQA31" s="67" t="s">
        <v>3126</v>
      </c>
      <c r="MQB31" s="67" t="s">
        <v>3126</v>
      </c>
      <c r="MQC31" s="67" t="s">
        <v>3126</v>
      </c>
      <c r="MQD31" s="67" t="s">
        <v>3126</v>
      </c>
      <c r="MQE31" s="67" t="s">
        <v>3126</v>
      </c>
      <c r="MQF31" s="67" t="s">
        <v>3126</v>
      </c>
      <c r="MQG31" s="67" t="s">
        <v>3126</v>
      </c>
      <c r="MQH31" s="67" t="s">
        <v>3126</v>
      </c>
      <c r="MQI31" s="67" t="s">
        <v>3126</v>
      </c>
      <c r="MQJ31" s="67" t="s">
        <v>3126</v>
      </c>
      <c r="MQK31" s="67" t="s">
        <v>3126</v>
      </c>
      <c r="MQL31" s="67" t="s">
        <v>3126</v>
      </c>
      <c r="MQM31" s="67" t="s">
        <v>3126</v>
      </c>
      <c r="MQN31" s="67" t="s">
        <v>3126</v>
      </c>
      <c r="MQO31" s="67" t="s">
        <v>3126</v>
      </c>
      <c r="MQP31" s="67" t="s">
        <v>3126</v>
      </c>
      <c r="MQQ31" s="67" t="s">
        <v>3126</v>
      </c>
      <c r="MQR31" s="67" t="s">
        <v>3126</v>
      </c>
      <c r="MQS31" s="67" t="s">
        <v>3126</v>
      </c>
      <c r="MQT31" s="67" t="s">
        <v>3126</v>
      </c>
      <c r="MQU31" s="67" t="s">
        <v>3126</v>
      </c>
      <c r="MQV31" s="67" t="s">
        <v>3126</v>
      </c>
      <c r="MQW31" s="67" t="s">
        <v>3126</v>
      </c>
      <c r="MQX31" s="67" t="s">
        <v>3126</v>
      </c>
      <c r="MQY31" s="67" t="s">
        <v>3126</v>
      </c>
      <c r="MQZ31" s="67" t="s">
        <v>3126</v>
      </c>
      <c r="MRA31" s="67" t="s">
        <v>3126</v>
      </c>
      <c r="MRB31" s="67" t="s">
        <v>3126</v>
      </c>
      <c r="MRC31" s="67" t="s">
        <v>3126</v>
      </c>
      <c r="MRD31" s="67" t="s">
        <v>3126</v>
      </c>
      <c r="MRE31" s="67" t="s">
        <v>3126</v>
      </c>
      <c r="MRF31" s="67" t="s">
        <v>3126</v>
      </c>
      <c r="MRG31" s="67" t="s">
        <v>3126</v>
      </c>
      <c r="MRH31" s="67" t="s">
        <v>3126</v>
      </c>
      <c r="MRI31" s="67" t="s">
        <v>3126</v>
      </c>
      <c r="MRJ31" s="67" t="s">
        <v>3126</v>
      </c>
      <c r="MRK31" s="67" t="s">
        <v>3126</v>
      </c>
      <c r="MRL31" s="67" t="s">
        <v>3126</v>
      </c>
      <c r="MRM31" s="67" t="s">
        <v>3126</v>
      </c>
      <c r="MRN31" s="67" t="s">
        <v>3126</v>
      </c>
      <c r="MRO31" s="67" t="s">
        <v>3126</v>
      </c>
      <c r="MRP31" s="67" t="s">
        <v>3126</v>
      </c>
      <c r="MRQ31" s="67" t="s">
        <v>3126</v>
      </c>
      <c r="MRR31" s="67" t="s">
        <v>3126</v>
      </c>
      <c r="MRS31" s="67" t="s">
        <v>3126</v>
      </c>
      <c r="MRT31" s="67" t="s">
        <v>3126</v>
      </c>
      <c r="MRU31" s="67" t="s">
        <v>3126</v>
      </c>
      <c r="MRV31" s="67" t="s">
        <v>3126</v>
      </c>
      <c r="MRW31" s="67" t="s">
        <v>3126</v>
      </c>
      <c r="MRX31" s="67" t="s">
        <v>3126</v>
      </c>
      <c r="MRY31" s="67" t="s">
        <v>3126</v>
      </c>
      <c r="MRZ31" s="67" t="s">
        <v>3126</v>
      </c>
      <c r="MSA31" s="67" t="s">
        <v>3126</v>
      </c>
      <c r="MSB31" s="67" t="s">
        <v>3126</v>
      </c>
      <c r="MSC31" s="67" t="s">
        <v>3126</v>
      </c>
      <c r="MSD31" s="67" t="s">
        <v>3126</v>
      </c>
      <c r="MSE31" s="67" t="s">
        <v>3126</v>
      </c>
      <c r="MSF31" s="67" t="s">
        <v>3126</v>
      </c>
      <c r="MSG31" s="67" t="s">
        <v>3126</v>
      </c>
      <c r="MSH31" s="67" t="s">
        <v>3126</v>
      </c>
      <c r="MSI31" s="67" t="s">
        <v>3126</v>
      </c>
      <c r="MSJ31" s="67" t="s">
        <v>3126</v>
      </c>
      <c r="MSK31" s="67" t="s">
        <v>3126</v>
      </c>
      <c r="MSL31" s="67" t="s">
        <v>3126</v>
      </c>
      <c r="MSM31" s="67" t="s">
        <v>3126</v>
      </c>
      <c r="MSN31" s="67" t="s">
        <v>3126</v>
      </c>
      <c r="MSO31" s="67" t="s">
        <v>3126</v>
      </c>
      <c r="MSP31" s="67" t="s">
        <v>3126</v>
      </c>
      <c r="MSQ31" s="67" t="s">
        <v>3126</v>
      </c>
      <c r="MSR31" s="67" t="s">
        <v>3126</v>
      </c>
      <c r="MSS31" s="67" t="s">
        <v>3126</v>
      </c>
      <c r="MST31" s="67" t="s">
        <v>3126</v>
      </c>
      <c r="MSU31" s="67" t="s">
        <v>3126</v>
      </c>
      <c r="MSV31" s="67" t="s">
        <v>3126</v>
      </c>
      <c r="MSW31" s="67" t="s">
        <v>3126</v>
      </c>
      <c r="MSX31" s="67" t="s">
        <v>3126</v>
      </c>
      <c r="MSY31" s="67" t="s">
        <v>3126</v>
      </c>
      <c r="MSZ31" s="67" t="s">
        <v>3126</v>
      </c>
      <c r="MTA31" s="67" t="s">
        <v>3126</v>
      </c>
      <c r="MTB31" s="67" t="s">
        <v>3126</v>
      </c>
      <c r="MTC31" s="67" t="s">
        <v>3126</v>
      </c>
      <c r="MTD31" s="67" t="s">
        <v>3126</v>
      </c>
      <c r="MTE31" s="67" t="s">
        <v>3126</v>
      </c>
      <c r="MTF31" s="67" t="s">
        <v>3126</v>
      </c>
      <c r="MTG31" s="67" t="s">
        <v>3126</v>
      </c>
      <c r="MTH31" s="67" t="s">
        <v>3126</v>
      </c>
      <c r="MTI31" s="67" t="s">
        <v>3126</v>
      </c>
      <c r="MTJ31" s="67" t="s">
        <v>3126</v>
      </c>
      <c r="MTK31" s="67" t="s">
        <v>3126</v>
      </c>
      <c r="MTL31" s="67" t="s">
        <v>3126</v>
      </c>
      <c r="MTM31" s="67" t="s">
        <v>3126</v>
      </c>
      <c r="MTN31" s="67" t="s">
        <v>3126</v>
      </c>
      <c r="MTO31" s="67" t="s">
        <v>3126</v>
      </c>
      <c r="MTP31" s="67" t="s">
        <v>3126</v>
      </c>
      <c r="MTQ31" s="67" t="s">
        <v>3126</v>
      </c>
      <c r="MTR31" s="67" t="s">
        <v>3126</v>
      </c>
      <c r="MTS31" s="67" t="s">
        <v>3126</v>
      </c>
      <c r="MTT31" s="67" t="s">
        <v>3126</v>
      </c>
      <c r="MTU31" s="67" t="s">
        <v>3126</v>
      </c>
      <c r="MTV31" s="67" t="s">
        <v>3126</v>
      </c>
      <c r="MTW31" s="67" t="s">
        <v>3126</v>
      </c>
      <c r="MTX31" s="67" t="s">
        <v>3126</v>
      </c>
      <c r="MTY31" s="67" t="s">
        <v>3126</v>
      </c>
      <c r="MTZ31" s="67" t="s">
        <v>3126</v>
      </c>
      <c r="MUA31" s="67" t="s">
        <v>3126</v>
      </c>
      <c r="MUB31" s="67" t="s">
        <v>3126</v>
      </c>
      <c r="MUC31" s="67" t="s">
        <v>3126</v>
      </c>
      <c r="MUD31" s="67" t="s">
        <v>3126</v>
      </c>
      <c r="MUE31" s="67" t="s">
        <v>3126</v>
      </c>
      <c r="MUF31" s="67" t="s">
        <v>3126</v>
      </c>
      <c r="MUG31" s="67" t="s">
        <v>3126</v>
      </c>
      <c r="MUH31" s="67" t="s">
        <v>3126</v>
      </c>
      <c r="MUI31" s="67" t="s">
        <v>3126</v>
      </c>
      <c r="MUJ31" s="67" t="s">
        <v>3126</v>
      </c>
      <c r="MUK31" s="67" t="s">
        <v>3126</v>
      </c>
      <c r="MUL31" s="67" t="s">
        <v>3126</v>
      </c>
      <c r="MUM31" s="67" t="s">
        <v>3126</v>
      </c>
      <c r="MUN31" s="67" t="s">
        <v>3126</v>
      </c>
      <c r="MUO31" s="67" t="s">
        <v>3126</v>
      </c>
      <c r="MUP31" s="67" t="s">
        <v>3126</v>
      </c>
      <c r="MUQ31" s="67" t="s">
        <v>3126</v>
      </c>
      <c r="MUR31" s="67" t="s">
        <v>3126</v>
      </c>
      <c r="MUS31" s="67" t="s">
        <v>3126</v>
      </c>
      <c r="MUT31" s="67" t="s">
        <v>3126</v>
      </c>
      <c r="MUU31" s="67" t="s">
        <v>3126</v>
      </c>
      <c r="MUV31" s="67" t="s">
        <v>3126</v>
      </c>
      <c r="MUW31" s="67" t="s">
        <v>3126</v>
      </c>
      <c r="MUX31" s="67" t="s">
        <v>3126</v>
      </c>
      <c r="MUY31" s="67" t="s">
        <v>3126</v>
      </c>
      <c r="MUZ31" s="67" t="s">
        <v>3126</v>
      </c>
      <c r="MVA31" s="67" t="s">
        <v>3126</v>
      </c>
      <c r="MVB31" s="67" t="s">
        <v>3126</v>
      </c>
      <c r="MVC31" s="67" t="s">
        <v>3126</v>
      </c>
      <c r="MVD31" s="67" t="s">
        <v>3126</v>
      </c>
      <c r="MVE31" s="67" t="s">
        <v>3126</v>
      </c>
      <c r="MVF31" s="67" t="s">
        <v>3126</v>
      </c>
      <c r="MVG31" s="67" t="s">
        <v>3126</v>
      </c>
      <c r="MVH31" s="67" t="s">
        <v>3126</v>
      </c>
      <c r="MVI31" s="67" t="s">
        <v>3126</v>
      </c>
      <c r="MVJ31" s="67" t="s">
        <v>3126</v>
      </c>
      <c r="MVK31" s="67" t="s">
        <v>3126</v>
      </c>
      <c r="MVL31" s="67" t="s">
        <v>3126</v>
      </c>
      <c r="MVM31" s="67" t="s">
        <v>3126</v>
      </c>
      <c r="MVN31" s="67" t="s">
        <v>3126</v>
      </c>
      <c r="MVO31" s="67" t="s">
        <v>3126</v>
      </c>
      <c r="MVP31" s="67" t="s">
        <v>3126</v>
      </c>
      <c r="MVQ31" s="67" t="s">
        <v>3126</v>
      </c>
      <c r="MVR31" s="67" t="s">
        <v>3126</v>
      </c>
      <c r="MVS31" s="67" t="s">
        <v>3126</v>
      </c>
      <c r="MVT31" s="67" t="s">
        <v>3126</v>
      </c>
      <c r="MVU31" s="67" t="s">
        <v>3126</v>
      </c>
      <c r="MVV31" s="67" t="s">
        <v>3126</v>
      </c>
      <c r="MVW31" s="67" t="s">
        <v>3126</v>
      </c>
      <c r="MVX31" s="67" t="s">
        <v>3126</v>
      </c>
      <c r="MVY31" s="67" t="s">
        <v>3126</v>
      </c>
      <c r="MVZ31" s="67" t="s">
        <v>3126</v>
      </c>
      <c r="MWA31" s="67" t="s">
        <v>3126</v>
      </c>
      <c r="MWB31" s="67" t="s">
        <v>3126</v>
      </c>
      <c r="MWC31" s="67" t="s">
        <v>3126</v>
      </c>
      <c r="MWD31" s="67" t="s">
        <v>3126</v>
      </c>
      <c r="MWE31" s="67" t="s">
        <v>3126</v>
      </c>
      <c r="MWF31" s="67" t="s">
        <v>3126</v>
      </c>
      <c r="MWG31" s="67" t="s">
        <v>3126</v>
      </c>
      <c r="MWH31" s="67" t="s">
        <v>3126</v>
      </c>
      <c r="MWI31" s="67" t="s">
        <v>3126</v>
      </c>
      <c r="MWJ31" s="67" t="s">
        <v>3126</v>
      </c>
      <c r="MWK31" s="67" t="s">
        <v>3126</v>
      </c>
      <c r="MWL31" s="67" t="s">
        <v>3126</v>
      </c>
      <c r="MWM31" s="67" t="s">
        <v>3126</v>
      </c>
      <c r="MWN31" s="67" t="s">
        <v>3126</v>
      </c>
      <c r="MWO31" s="67" t="s">
        <v>3126</v>
      </c>
      <c r="MWP31" s="67" t="s">
        <v>3126</v>
      </c>
      <c r="MWQ31" s="67" t="s">
        <v>3126</v>
      </c>
      <c r="MWR31" s="67" t="s">
        <v>3126</v>
      </c>
      <c r="MWS31" s="67" t="s">
        <v>3126</v>
      </c>
      <c r="MWT31" s="67" t="s">
        <v>3126</v>
      </c>
      <c r="MWU31" s="67" t="s">
        <v>3126</v>
      </c>
      <c r="MWV31" s="67" t="s">
        <v>3126</v>
      </c>
      <c r="MWW31" s="67" t="s">
        <v>3126</v>
      </c>
      <c r="MWX31" s="67" t="s">
        <v>3126</v>
      </c>
      <c r="MWY31" s="67" t="s">
        <v>3126</v>
      </c>
      <c r="MWZ31" s="67" t="s">
        <v>3126</v>
      </c>
      <c r="MXA31" s="67" t="s">
        <v>3126</v>
      </c>
      <c r="MXB31" s="67" t="s">
        <v>3126</v>
      </c>
      <c r="MXC31" s="67" t="s">
        <v>3126</v>
      </c>
      <c r="MXD31" s="67" t="s">
        <v>3126</v>
      </c>
      <c r="MXE31" s="67" t="s">
        <v>3126</v>
      </c>
      <c r="MXF31" s="67" t="s">
        <v>3126</v>
      </c>
      <c r="MXG31" s="67" t="s">
        <v>3126</v>
      </c>
      <c r="MXH31" s="67" t="s">
        <v>3126</v>
      </c>
      <c r="MXI31" s="67" t="s">
        <v>3126</v>
      </c>
      <c r="MXJ31" s="67" t="s">
        <v>3126</v>
      </c>
      <c r="MXK31" s="67" t="s">
        <v>3126</v>
      </c>
      <c r="MXL31" s="67" t="s">
        <v>3126</v>
      </c>
      <c r="MXM31" s="67" t="s">
        <v>3126</v>
      </c>
      <c r="MXN31" s="67" t="s">
        <v>3126</v>
      </c>
      <c r="MXO31" s="67" t="s">
        <v>3126</v>
      </c>
      <c r="MXP31" s="67" t="s">
        <v>3126</v>
      </c>
      <c r="MXQ31" s="67" t="s">
        <v>3126</v>
      </c>
      <c r="MXR31" s="67" t="s">
        <v>3126</v>
      </c>
      <c r="MXS31" s="67" t="s">
        <v>3126</v>
      </c>
      <c r="MXT31" s="67" t="s">
        <v>3126</v>
      </c>
      <c r="MXU31" s="67" t="s">
        <v>3126</v>
      </c>
      <c r="MXV31" s="67" t="s">
        <v>3126</v>
      </c>
      <c r="MXW31" s="67" t="s">
        <v>3126</v>
      </c>
      <c r="MXX31" s="67" t="s">
        <v>3126</v>
      </c>
      <c r="MXY31" s="67" t="s">
        <v>3126</v>
      </c>
      <c r="MXZ31" s="67" t="s">
        <v>3126</v>
      </c>
      <c r="MYA31" s="67" t="s">
        <v>3126</v>
      </c>
      <c r="MYB31" s="67" t="s">
        <v>3126</v>
      </c>
      <c r="MYC31" s="67" t="s">
        <v>3126</v>
      </c>
      <c r="MYD31" s="67" t="s">
        <v>3126</v>
      </c>
      <c r="MYE31" s="67" t="s">
        <v>3126</v>
      </c>
      <c r="MYF31" s="67" t="s">
        <v>3126</v>
      </c>
      <c r="MYG31" s="67" t="s">
        <v>3126</v>
      </c>
      <c r="MYH31" s="67" t="s">
        <v>3126</v>
      </c>
      <c r="MYI31" s="67" t="s">
        <v>3126</v>
      </c>
      <c r="MYJ31" s="67" t="s">
        <v>3126</v>
      </c>
      <c r="MYK31" s="67" t="s">
        <v>3126</v>
      </c>
      <c r="MYL31" s="67" t="s">
        <v>3126</v>
      </c>
      <c r="MYM31" s="67" t="s">
        <v>3126</v>
      </c>
      <c r="MYN31" s="67" t="s">
        <v>3126</v>
      </c>
      <c r="MYO31" s="67" t="s">
        <v>3126</v>
      </c>
      <c r="MYP31" s="67" t="s">
        <v>3126</v>
      </c>
      <c r="MYQ31" s="67" t="s">
        <v>3126</v>
      </c>
      <c r="MYR31" s="67" t="s">
        <v>3126</v>
      </c>
      <c r="MYS31" s="67" t="s">
        <v>3126</v>
      </c>
      <c r="MYT31" s="67" t="s">
        <v>3126</v>
      </c>
      <c r="MYU31" s="67" t="s">
        <v>3126</v>
      </c>
      <c r="MYV31" s="67" t="s">
        <v>3126</v>
      </c>
      <c r="MYW31" s="67" t="s">
        <v>3126</v>
      </c>
      <c r="MYX31" s="67" t="s">
        <v>3126</v>
      </c>
      <c r="MYY31" s="67" t="s">
        <v>3126</v>
      </c>
      <c r="MYZ31" s="67" t="s">
        <v>3126</v>
      </c>
      <c r="MZA31" s="67" t="s">
        <v>3126</v>
      </c>
      <c r="MZB31" s="67" t="s">
        <v>3126</v>
      </c>
      <c r="MZC31" s="67" t="s">
        <v>3126</v>
      </c>
      <c r="MZD31" s="67" t="s">
        <v>3126</v>
      </c>
      <c r="MZE31" s="67" t="s">
        <v>3126</v>
      </c>
      <c r="MZF31" s="67" t="s">
        <v>3126</v>
      </c>
      <c r="MZG31" s="67" t="s">
        <v>3126</v>
      </c>
      <c r="MZH31" s="67" t="s">
        <v>3126</v>
      </c>
      <c r="MZI31" s="67" t="s">
        <v>3126</v>
      </c>
      <c r="MZJ31" s="67" t="s">
        <v>3126</v>
      </c>
      <c r="MZK31" s="67" t="s">
        <v>3126</v>
      </c>
      <c r="MZL31" s="67" t="s">
        <v>3126</v>
      </c>
      <c r="MZM31" s="67" t="s">
        <v>3126</v>
      </c>
      <c r="MZN31" s="67" t="s">
        <v>3126</v>
      </c>
      <c r="MZO31" s="67" t="s">
        <v>3126</v>
      </c>
      <c r="MZP31" s="67" t="s">
        <v>3126</v>
      </c>
      <c r="MZQ31" s="67" t="s">
        <v>3126</v>
      </c>
      <c r="MZR31" s="67" t="s">
        <v>3126</v>
      </c>
      <c r="MZS31" s="67" t="s">
        <v>3126</v>
      </c>
      <c r="MZT31" s="67" t="s">
        <v>3126</v>
      </c>
      <c r="MZU31" s="67" t="s">
        <v>3126</v>
      </c>
      <c r="MZV31" s="67" t="s">
        <v>3126</v>
      </c>
      <c r="MZW31" s="67" t="s">
        <v>3126</v>
      </c>
      <c r="MZX31" s="67" t="s">
        <v>3126</v>
      </c>
      <c r="MZY31" s="67" t="s">
        <v>3126</v>
      </c>
      <c r="MZZ31" s="67" t="s">
        <v>3126</v>
      </c>
      <c r="NAA31" s="67" t="s">
        <v>3126</v>
      </c>
      <c r="NAB31" s="67" t="s">
        <v>3126</v>
      </c>
      <c r="NAC31" s="67" t="s">
        <v>3126</v>
      </c>
      <c r="NAD31" s="67" t="s">
        <v>3126</v>
      </c>
      <c r="NAE31" s="67" t="s">
        <v>3126</v>
      </c>
      <c r="NAF31" s="67" t="s">
        <v>3126</v>
      </c>
      <c r="NAG31" s="67" t="s">
        <v>3126</v>
      </c>
      <c r="NAH31" s="67" t="s">
        <v>3126</v>
      </c>
      <c r="NAI31" s="67" t="s">
        <v>3126</v>
      </c>
      <c r="NAJ31" s="67" t="s">
        <v>3126</v>
      </c>
      <c r="NAK31" s="67" t="s">
        <v>3126</v>
      </c>
      <c r="NAL31" s="67" t="s">
        <v>3126</v>
      </c>
      <c r="NAM31" s="67" t="s">
        <v>3126</v>
      </c>
      <c r="NAN31" s="67" t="s">
        <v>3126</v>
      </c>
      <c r="NAO31" s="67" t="s">
        <v>3126</v>
      </c>
      <c r="NAP31" s="67" t="s">
        <v>3126</v>
      </c>
      <c r="NAQ31" s="67" t="s">
        <v>3126</v>
      </c>
      <c r="NAR31" s="67" t="s">
        <v>3126</v>
      </c>
      <c r="NAS31" s="67" t="s">
        <v>3126</v>
      </c>
      <c r="NAT31" s="67" t="s">
        <v>3126</v>
      </c>
      <c r="NAU31" s="67" t="s">
        <v>3126</v>
      </c>
      <c r="NAV31" s="67" t="s">
        <v>3126</v>
      </c>
      <c r="NAW31" s="67" t="s">
        <v>3126</v>
      </c>
      <c r="NAX31" s="67" t="s">
        <v>3126</v>
      </c>
      <c r="NAY31" s="67" t="s">
        <v>3126</v>
      </c>
      <c r="NAZ31" s="67" t="s">
        <v>3126</v>
      </c>
      <c r="NBA31" s="67" t="s">
        <v>3126</v>
      </c>
      <c r="NBB31" s="67" t="s">
        <v>3126</v>
      </c>
      <c r="NBC31" s="67" t="s">
        <v>3126</v>
      </c>
      <c r="NBD31" s="67" t="s">
        <v>3126</v>
      </c>
      <c r="NBE31" s="67" t="s">
        <v>3126</v>
      </c>
      <c r="NBF31" s="67" t="s">
        <v>3126</v>
      </c>
      <c r="NBG31" s="67" t="s">
        <v>3126</v>
      </c>
      <c r="NBH31" s="67" t="s">
        <v>3126</v>
      </c>
      <c r="NBI31" s="67" t="s">
        <v>3126</v>
      </c>
      <c r="NBJ31" s="67" t="s">
        <v>3126</v>
      </c>
      <c r="NBK31" s="67" t="s">
        <v>3126</v>
      </c>
      <c r="NBL31" s="67" t="s">
        <v>3126</v>
      </c>
      <c r="NBM31" s="67" t="s">
        <v>3126</v>
      </c>
      <c r="NBN31" s="67" t="s">
        <v>3126</v>
      </c>
      <c r="NBO31" s="67" t="s">
        <v>3126</v>
      </c>
      <c r="NBP31" s="67" t="s">
        <v>3126</v>
      </c>
      <c r="NBQ31" s="67" t="s">
        <v>3126</v>
      </c>
      <c r="NBR31" s="67" t="s">
        <v>3126</v>
      </c>
      <c r="NBS31" s="67" t="s">
        <v>3126</v>
      </c>
      <c r="NBT31" s="67" t="s">
        <v>3126</v>
      </c>
      <c r="NBU31" s="67" t="s">
        <v>3126</v>
      </c>
      <c r="NBV31" s="67" t="s">
        <v>3126</v>
      </c>
      <c r="NBW31" s="67" t="s">
        <v>3126</v>
      </c>
      <c r="NBX31" s="67" t="s">
        <v>3126</v>
      </c>
      <c r="NBY31" s="67" t="s">
        <v>3126</v>
      </c>
      <c r="NBZ31" s="67" t="s">
        <v>3126</v>
      </c>
      <c r="NCA31" s="67" t="s">
        <v>3126</v>
      </c>
      <c r="NCB31" s="67" t="s">
        <v>3126</v>
      </c>
      <c r="NCC31" s="67" t="s">
        <v>3126</v>
      </c>
      <c r="NCD31" s="67" t="s">
        <v>3126</v>
      </c>
      <c r="NCE31" s="67" t="s">
        <v>3126</v>
      </c>
      <c r="NCF31" s="67" t="s">
        <v>3126</v>
      </c>
      <c r="NCG31" s="67" t="s">
        <v>3126</v>
      </c>
      <c r="NCH31" s="67" t="s">
        <v>3126</v>
      </c>
      <c r="NCI31" s="67" t="s">
        <v>3126</v>
      </c>
      <c r="NCJ31" s="67" t="s">
        <v>3126</v>
      </c>
      <c r="NCK31" s="67" t="s">
        <v>3126</v>
      </c>
      <c r="NCL31" s="67" t="s">
        <v>3126</v>
      </c>
      <c r="NCM31" s="67" t="s">
        <v>3126</v>
      </c>
      <c r="NCN31" s="67" t="s">
        <v>3126</v>
      </c>
      <c r="NCO31" s="67" t="s">
        <v>3126</v>
      </c>
      <c r="NCP31" s="67" t="s">
        <v>3126</v>
      </c>
      <c r="NCQ31" s="67" t="s">
        <v>3126</v>
      </c>
      <c r="NCR31" s="67" t="s">
        <v>3126</v>
      </c>
      <c r="NCS31" s="67" t="s">
        <v>3126</v>
      </c>
      <c r="NCT31" s="67" t="s">
        <v>3126</v>
      </c>
      <c r="NCU31" s="67" t="s">
        <v>3126</v>
      </c>
      <c r="NCV31" s="67" t="s">
        <v>3126</v>
      </c>
      <c r="NCW31" s="67" t="s">
        <v>3126</v>
      </c>
      <c r="NCX31" s="67" t="s">
        <v>3126</v>
      </c>
      <c r="NCY31" s="67" t="s">
        <v>3126</v>
      </c>
      <c r="NCZ31" s="67" t="s">
        <v>3126</v>
      </c>
      <c r="NDA31" s="67" t="s">
        <v>3126</v>
      </c>
      <c r="NDB31" s="67" t="s">
        <v>3126</v>
      </c>
      <c r="NDC31" s="67" t="s">
        <v>3126</v>
      </c>
      <c r="NDD31" s="67" t="s">
        <v>3126</v>
      </c>
      <c r="NDE31" s="67" t="s">
        <v>3126</v>
      </c>
      <c r="NDF31" s="67" t="s">
        <v>3126</v>
      </c>
      <c r="NDG31" s="67" t="s">
        <v>3126</v>
      </c>
      <c r="NDH31" s="67" t="s">
        <v>3126</v>
      </c>
      <c r="NDI31" s="67" t="s">
        <v>3126</v>
      </c>
      <c r="NDJ31" s="67" t="s">
        <v>3126</v>
      </c>
      <c r="NDK31" s="67" t="s">
        <v>3126</v>
      </c>
      <c r="NDL31" s="67" t="s">
        <v>3126</v>
      </c>
      <c r="NDM31" s="67" t="s">
        <v>3126</v>
      </c>
      <c r="NDN31" s="67" t="s">
        <v>3126</v>
      </c>
      <c r="NDO31" s="67" t="s">
        <v>3126</v>
      </c>
      <c r="NDP31" s="67" t="s">
        <v>3126</v>
      </c>
      <c r="NDQ31" s="67" t="s">
        <v>3126</v>
      </c>
      <c r="NDR31" s="67" t="s">
        <v>3126</v>
      </c>
      <c r="NDS31" s="67" t="s">
        <v>3126</v>
      </c>
      <c r="NDT31" s="67" t="s">
        <v>3126</v>
      </c>
      <c r="NDU31" s="67" t="s">
        <v>3126</v>
      </c>
      <c r="NDV31" s="67" t="s">
        <v>3126</v>
      </c>
      <c r="NDW31" s="67" t="s">
        <v>3126</v>
      </c>
      <c r="NDX31" s="67" t="s">
        <v>3126</v>
      </c>
      <c r="NDY31" s="67" t="s">
        <v>3126</v>
      </c>
      <c r="NDZ31" s="67" t="s">
        <v>3126</v>
      </c>
      <c r="NEA31" s="67" t="s">
        <v>3126</v>
      </c>
      <c r="NEB31" s="67" t="s">
        <v>3126</v>
      </c>
      <c r="NEC31" s="67" t="s">
        <v>3126</v>
      </c>
      <c r="NED31" s="67" t="s">
        <v>3126</v>
      </c>
      <c r="NEE31" s="67" t="s">
        <v>3126</v>
      </c>
      <c r="NEF31" s="67" t="s">
        <v>3126</v>
      </c>
      <c r="NEG31" s="67" t="s">
        <v>3126</v>
      </c>
      <c r="NEH31" s="67" t="s">
        <v>3126</v>
      </c>
      <c r="NEI31" s="67" t="s">
        <v>3126</v>
      </c>
      <c r="NEJ31" s="67" t="s">
        <v>3126</v>
      </c>
      <c r="NEK31" s="67" t="s">
        <v>3126</v>
      </c>
      <c r="NEL31" s="67" t="s">
        <v>3126</v>
      </c>
      <c r="NEM31" s="67" t="s">
        <v>3126</v>
      </c>
      <c r="NEN31" s="67" t="s">
        <v>3126</v>
      </c>
      <c r="NEO31" s="67" t="s">
        <v>3126</v>
      </c>
      <c r="NEP31" s="67" t="s">
        <v>3126</v>
      </c>
      <c r="NEQ31" s="67" t="s">
        <v>3126</v>
      </c>
      <c r="NER31" s="67" t="s">
        <v>3126</v>
      </c>
      <c r="NES31" s="67" t="s">
        <v>3126</v>
      </c>
      <c r="NET31" s="67" t="s">
        <v>3126</v>
      </c>
      <c r="NEU31" s="67" t="s">
        <v>3126</v>
      </c>
      <c r="NEV31" s="67" t="s">
        <v>3126</v>
      </c>
      <c r="NEW31" s="67" t="s">
        <v>3126</v>
      </c>
      <c r="NEX31" s="67" t="s">
        <v>3126</v>
      </c>
      <c r="NEY31" s="67" t="s">
        <v>3126</v>
      </c>
      <c r="NEZ31" s="67" t="s">
        <v>3126</v>
      </c>
      <c r="NFA31" s="67" t="s">
        <v>3126</v>
      </c>
      <c r="NFB31" s="67" t="s">
        <v>3126</v>
      </c>
      <c r="NFC31" s="67" t="s">
        <v>3126</v>
      </c>
      <c r="NFD31" s="67" t="s">
        <v>3126</v>
      </c>
      <c r="NFE31" s="67" t="s">
        <v>3126</v>
      </c>
      <c r="NFF31" s="67" t="s">
        <v>3126</v>
      </c>
      <c r="NFG31" s="67" t="s">
        <v>3126</v>
      </c>
      <c r="NFH31" s="67" t="s">
        <v>3126</v>
      </c>
      <c r="NFI31" s="67" t="s">
        <v>3126</v>
      </c>
      <c r="NFJ31" s="67" t="s">
        <v>3126</v>
      </c>
      <c r="NFK31" s="67" t="s">
        <v>3126</v>
      </c>
      <c r="NFL31" s="67" t="s">
        <v>3126</v>
      </c>
      <c r="NFM31" s="67" t="s">
        <v>3126</v>
      </c>
      <c r="NFN31" s="67" t="s">
        <v>3126</v>
      </c>
      <c r="NFO31" s="67" t="s">
        <v>3126</v>
      </c>
      <c r="NFP31" s="67" t="s">
        <v>3126</v>
      </c>
      <c r="NFQ31" s="67" t="s">
        <v>3126</v>
      </c>
      <c r="NFR31" s="67" t="s">
        <v>3126</v>
      </c>
      <c r="NFS31" s="67" t="s">
        <v>3126</v>
      </c>
      <c r="NFT31" s="67" t="s">
        <v>3126</v>
      </c>
      <c r="NFU31" s="67" t="s">
        <v>3126</v>
      </c>
      <c r="NFV31" s="67" t="s">
        <v>3126</v>
      </c>
      <c r="NFW31" s="67" t="s">
        <v>3126</v>
      </c>
      <c r="NFX31" s="67" t="s">
        <v>3126</v>
      </c>
      <c r="NFY31" s="67" t="s">
        <v>3126</v>
      </c>
      <c r="NFZ31" s="67" t="s">
        <v>3126</v>
      </c>
      <c r="NGA31" s="67" t="s">
        <v>3126</v>
      </c>
      <c r="NGB31" s="67" t="s">
        <v>3126</v>
      </c>
      <c r="NGC31" s="67" t="s">
        <v>3126</v>
      </c>
      <c r="NGD31" s="67" t="s">
        <v>3126</v>
      </c>
      <c r="NGE31" s="67" t="s">
        <v>3126</v>
      </c>
      <c r="NGF31" s="67" t="s">
        <v>3126</v>
      </c>
      <c r="NGG31" s="67" t="s">
        <v>3126</v>
      </c>
      <c r="NGH31" s="67" t="s">
        <v>3126</v>
      </c>
      <c r="NGI31" s="67" t="s">
        <v>3126</v>
      </c>
      <c r="NGJ31" s="67" t="s">
        <v>3126</v>
      </c>
      <c r="NGK31" s="67" t="s">
        <v>3126</v>
      </c>
      <c r="NGL31" s="67" t="s">
        <v>3126</v>
      </c>
      <c r="NGM31" s="67" t="s">
        <v>3126</v>
      </c>
      <c r="NGN31" s="67" t="s">
        <v>3126</v>
      </c>
      <c r="NGO31" s="67" t="s">
        <v>3126</v>
      </c>
      <c r="NGP31" s="67" t="s">
        <v>3126</v>
      </c>
      <c r="NGQ31" s="67" t="s">
        <v>3126</v>
      </c>
      <c r="NGR31" s="67" t="s">
        <v>3126</v>
      </c>
      <c r="NGS31" s="67" t="s">
        <v>3126</v>
      </c>
      <c r="NGT31" s="67" t="s">
        <v>3126</v>
      </c>
      <c r="NGU31" s="67" t="s">
        <v>3126</v>
      </c>
      <c r="NGV31" s="67" t="s">
        <v>3126</v>
      </c>
      <c r="NGW31" s="67" t="s">
        <v>3126</v>
      </c>
      <c r="NGX31" s="67" t="s">
        <v>3126</v>
      </c>
      <c r="NGY31" s="67" t="s">
        <v>3126</v>
      </c>
      <c r="NGZ31" s="67" t="s">
        <v>3126</v>
      </c>
      <c r="NHA31" s="67" t="s">
        <v>3126</v>
      </c>
      <c r="NHB31" s="67" t="s">
        <v>3126</v>
      </c>
      <c r="NHC31" s="67" t="s">
        <v>3126</v>
      </c>
      <c r="NHD31" s="67" t="s">
        <v>3126</v>
      </c>
      <c r="NHE31" s="67" t="s">
        <v>3126</v>
      </c>
      <c r="NHF31" s="67" t="s">
        <v>3126</v>
      </c>
      <c r="NHG31" s="67" t="s">
        <v>3126</v>
      </c>
      <c r="NHH31" s="67" t="s">
        <v>3126</v>
      </c>
      <c r="NHI31" s="67" t="s">
        <v>3126</v>
      </c>
      <c r="NHJ31" s="67" t="s">
        <v>3126</v>
      </c>
      <c r="NHK31" s="67" t="s">
        <v>3126</v>
      </c>
      <c r="NHL31" s="67" t="s">
        <v>3126</v>
      </c>
      <c r="NHM31" s="67" t="s">
        <v>3126</v>
      </c>
      <c r="NHN31" s="67" t="s">
        <v>3126</v>
      </c>
      <c r="NHO31" s="67" t="s">
        <v>3126</v>
      </c>
      <c r="NHP31" s="67" t="s">
        <v>3126</v>
      </c>
      <c r="NHQ31" s="67" t="s">
        <v>3126</v>
      </c>
      <c r="NHR31" s="67" t="s">
        <v>3126</v>
      </c>
      <c r="NHS31" s="67" t="s">
        <v>3126</v>
      </c>
      <c r="NHT31" s="67" t="s">
        <v>3126</v>
      </c>
      <c r="NHU31" s="67" t="s">
        <v>3126</v>
      </c>
      <c r="NHV31" s="67" t="s">
        <v>3126</v>
      </c>
      <c r="NHW31" s="67" t="s">
        <v>3126</v>
      </c>
      <c r="NHX31" s="67" t="s">
        <v>3126</v>
      </c>
      <c r="NHY31" s="67" t="s">
        <v>3126</v>
      </c>
      <c r="NHZ31" s="67" t="s">
        <v>3126</v>
      </c>
      <c r="NIA31" s="67" t="s">
        <v>3126</v>
      </c>
      <c r="NIB31" s="67" t="s">
        <v>3126</v>
      </c>
      <c r="NIC31" s="67" t="s">
        <v>3126</v>
      </c>
      <c r="NID31" s="67" t="s">
        <v>3126</v>
      </c>
      <c r="NIE31" s="67" t="s">
        <v>3126</v>
      </c>
      <c r="NIF31" s="67" t="s">
        <v>3126</v>
      </c>
      <c r="NIG31" s="67" t="s">
        <v>3126</v>
      </c>
      <c r="NIH31" s="67" t="s">
        <v>3126</v>
      </c>
      <c r="NII31" s="67" t="s">
        <v>3126</v>
      </c>
      <c r="NIJ31" s="67" t="s">
        <v>3126</v>
      </c>
      <c r="NIK31" s="67" t="s">
        <v>3126</v>
      </c>
      <c r="NIL31" s="67" t="s">
        <v>3126</v>
      </c>
      <c r="NIM31" s="67" t="s">
        <v>3126</v>
      </c>
      <c r="NIN31" s="67" t="s">
        <v>3126</v>
      </c>
      <c r="NIO31" s="67" t="s">
        <v>3126</v>
      </c>
      <c r="NIP31" s="67" t="s">
        <v>3126</v>
      </c>
      <c r="NIQ31" s="67" t="s">
        <v>3126</v>
      </c>
      <c r="NIR31" s="67" t="s">
        <v>3126</v>
      </c>
      <c r="NIS31" s="67" t="s">
        <v>3126</v>
      </c>
      <c r="NIT31" s="67" t="s">
        <v>3126</v>
      </c>
      <c r="NIU31" s="67" t="s">
        <v>3126</v>
      </c>
      <c r="NIV31" s="67" t="s">
        <v>3126</v>
      </c>
      <c r="NIW31" s="67" t="s">
        <v>3126</v>
      </c>
      <c r="NIX31" s="67" t="s">
        <v>3126</v>
      </c>
      <c r="NIY31" s="67" t="s">
        <v>3126</v>
      </c>
      <c r="NIZ31" s="67" t="s">
        <v>3126</v>
      </c>
      <c r="NJA31" s="67" t="s">
        <v>3126</v>
      </c>
      <c r="NJB31" s="67" t="s">
        <v>3126</v>
      </c>
      <c r="NJC31" s="67" t="s">
        <v>3126</v>
      </c>
      <c r="NJD31" s="67" t="s">
        <v>3126</v>
      </c>
      <c r="NJE31" s="67" t="s">
        <v>3126</v>
      </c>
      <c r="NJF31" s="67" t="s">
        <v>3126</v>
      </c>
      <c r="NJG31" s="67" t="s">
        <v>3126</v>
      </c>
      <c r="NJH31" s="67" t="s">
        <v>3126</v>
      </c>
      <c r="NJI31" s="67" t="s">
        <v>3126</v>
      </c>
      <c r="NJJ31" s="67" t="s">
        <v>3126</v>
      </c>
      <c r="NJK31" s="67" t="s">
        <v>3126</v>
      </c>
      <c r="NJL31" s="67" t="s">
        <v>3126</v>
      </c>
      <c r="NJM31" s="67" t="s">
        <v>3126</v>
      </c>
      <c r="NJN31" s="67" t="s">
        <v>3126</v>
      </c>
      <c r="NJO31" s="67" t="s">
        <v>3126</v>
      </c>
      <c r="NJP31" s="67" t="s">
        <v>3126</v>
      </c>
      <c r="NJQ31" s="67" t="s">
        <v>3126</v>
      </c>
      <c r="NJR31" s="67" t="s">
        <v>3126</v>
      </c>
      <c r="NJS31" s="67" t="s">
        <v>3126</v>
      </c>
      <c r="NJT31" s="67" t="s">
        <v>3126</v>
      </c>
      <c r="NJU31" s="67" t="s">
        <v>3126</v>
      </c>
      <c r="NJV31" s="67" t="s">
        <v>3126</v>
      </c>
      <c r="NJW31" s="67" t="s">
        <v>3126</v>
      </c>
      <c r="NJX31" s="67" t="s">
        <v>3126</v>
      </c>
      <c r="NJY31" s="67" t="s">
        <v>3126</v>
      </c>
      <c r="NJZ31" s="67" t="s">
        <v>3126</v>
      </c>
      <c r="NKA31" s="67" t="s">
        <v>3126</v>
      </c>
      <c r="NKB31" s="67" t="s">
        <v>3126</v>
      </c>
      <c r="NKC31" s="67" t="s">
        <v>3126</v>
      </c>
      <c r="NKD31" s="67" t="s">
        <v>3126</v>
      </c>
      <c r="NKE31" s="67" t="s">
        <v>3126</v>
      </c>
      <c r="NKF31" s="67" t="s">
        <v>3126</v>
      </c>
      <c r="NKG31" s="67" t="s">
        <v>3126</v>
      </c>
      <c r="NKH31" s="67" t="s">
        <v>3126</v>
      </c>
      <c r="NKI31" s="67" t="s">
        <v>3126</v>
      </c>
      <c r="NKJ31" s="67" t="s">
        <v>3126</v>
      </c>
      <c r="NKK31" s="67" t="s">
        <v>3126</v>
      </c>
      <c r="NKL31" s="67" t="s">
        <v>3126</v>
      </c>
      <c r="NKM31" s="67" t="s">
        <v>3126</v>
      </c>
      <c r="NKN31" s="67" t="s">
        <v>3126</v>
      </c>
      <c r="NKO31" s="67" t="s">
        <v>3126</v>
      </c>
      <c r="NKP31" s="67" t="s">
        <v>3126</v>
      </c>
      <c r="NKQ31" s="67" t="s">
        <v>3126</v>
      </c>
      <c r="NKR31" s="67" t="s">
        <v>3126</v>
      </c>
      <c r="NKS31" s="67" t="s">
        <v>3126</v>
      </c>
      <c r="NKT31" s="67" t="s">
        <v>3126</v>
      </c>
      <c r="NKU31" s="67" t="s">
        <v>3126</v>
      </c>
      <c r="NKV31" s="67" t="s">
        <v>3126</v>
      </c>
      <c r="NKW31" s="67" t="s">
        <v>3126</v>
      </c>
      <c r="NKX31" s="67" t="s">
        <v>3126</v>
      </c>
      <c r="NKY31" s="67" t="s">
        <v>3126</v>
      </c>
      <c r="NKZ31" s="67" t="s">
        <v>3126</v>
      </c>
      <c r="NLA31" s="67" t="s">
        <v>3126</v>
      </c>
      <c r="NLB31" s="67" t="s">
        <v>3126</v>
      </c>
      <c r="NLC31" s="67" t="s">
        <v>3126</v>
      </c>
      <c r="NLD31" s="67" t="s">
        <v>3126</v>
      </c>
      <c r="NLE31" s="67" t="s">
        <v>3126</v>
      </c>
      <c r="NLF31" s="67" t="s">
        <v>3126</v>
      </c>
      <c r="NLG31" s="67" t="s">
        <v>3126</v>
      </c>
      <c r="NLH31" s="67" t="s">
        <v>3126</v>
      </c>
      <c r="NLI31" s="67" t="s">
        <v>3126</v>
      </c>
      <c r="NLJ31" s="67" t="s">
        <v>3126</v>
      </c>
      <c r="NLK31" s="67" t="s">
        <v>3126</v>
      </c>
      <c r="NLL31" s="67" t="s">
        <v>3126</v>
      </c>
      <c r="NLM31" s="67" t="s">
        <v>3126</v>
      </c>
      <c r="NLN31" s="67" t="s">
        <v>3126</v>
      </c>
      <c r="NLO31" s="67" t="s">
        <v>3126</v>
      </c>
      <c r="NLP31" s="67" t="s">
        <v>3126</v>
      </c>
      <c r="NLQ31" s="67" t="s">
        <v>3126</v>
      </c>
      <c r="NLR31" s="67" t="s">
        <v>3126</v>
      </c>
      <c r="NLS31" s="67" t="s">
        <v>3126</v>
      </c>
      <c r="NLT31" s="67" t="s">
        <v>3126</v>
      </c>
      <c r="NLU31" s="67" t="s">
        <v>3126</v>
      </c>
      <c r="NLV31" s="67" t="s">
        <v>3126</v>
      </c>
      <c r="NLW31" s="67" t="s">
        <v>3126</v>
      </c>
      <c r="NLX31" s="67" t="s">
        <v>3126</v>
      </c>
      <c r="NLY31" s="67" t="s">
        <v>3126</v>
      </c>
      <c r="NLZ31" s="67" t="s">
        <v>3126</v>
      </c>
      <c r="NMA31" s="67" t="s">
        <v>3126</v>
      </c>
      <c r="NMB31" s="67" t="s">
        <v>3126</v>
      </c>
      <c r="NMC31" s="67" t="s">
        <v>3126</v>
      </c>
      <c r="NMD31" s="67" t="s">
        <v>3126</v>
      </c>
      <c r="NME31" s="67" t="s">
        <v>3126</v>
      </c>
      <c r="NMF31" s="67" t="s">
        <v>3126</v>
      </c>
      <c r="NMG31" s="67" t="s">
        <v>3126</v>
      </c>
      <c r="NMH31" s="67" t="s">
        <v>3126</v>
      </c>
      <c r="NMI31" s="67" t="s">
        <v>3126</v>
      </c>
      <c r="NMJ31" s="67" t="s">
        <v>3126</v>
      </c>
      <c r="NMK31" s="67" t="s">
        <v>3126</v>
      </c>
      <c r="NML31" s="67" t="s">
        <v>3126</v>
      </c>
      <c r="NMM31" s="67" t="s">
        <v>3126</v>
      </c>
      <c r="NMN31" s="67" t="s">
        <v>3126</v>
      </c>
      <c r="NMO31" s="67" t="s">
        <v>3126</v>
      </c>
      <c r="NMP31" s="67" t="s">
        <v>3126</v>
      </c>
      <c r="NMQ31" s="67" t="s">
        <v>3126</v>
      </c>
      <c r="NMR31" s="67" t="s">
        <v>3126</v>
      </c>
      <c r="NMS31" s="67" t="s">
        <v>3126</v>
      </c>
      <c r="NMT31" s="67" t="s">
        <v>3126</v>
      </c>
      <c r="NMU31" s="67" t="s">
        <v>3126</v>
      </c>
      <c r="NMV31" s="67" t="s">
        <v>3126</v>
      </c>
      <c r="NMW31" s="67" t="s">
        <v>3126</v>
      </c>
      <c r="NMX31" s="67" t="s">
        <v>3126</v>
      </c>
      <c r="NMY31" s="67" t="s">
        <v>3126</v>
      </c>
      <c r="NMZ31" s="67" t="s">
        <v>3126</v>
      </c>
      <c r="NNA31" s="67" t="s">
        <v>3126</v>
      </c>
      <c r="NNB31" s="67" t="s">
        <v>3126</v>
      </c>
      <c r="NNC31" s="67" t="s">
        <v>3126</v>
      </c>
      <c r="NND31" s="67" t="s">
        <v>3126</v>
      </c>
      <c r="NNE31" s="67" t="s">
        <v>3126</v>
      </c>
      <c r="NNF31" s="67" t="s">
        <v>3126</v>
      </c>
      <c r="NNG31" s="67" t="s">
        <v>3126</v>
      </c>
      <c r="NNH31" s="67" t="s">
        <v>3126</v>
      </c>
      <c r="NNI31" s="67" t="s">
        <v>3126</v>
      </c>
      <c r="NNJ31" s="67" t="s">
        <v>3126</v>
      </c>
      <c r="NNK31" s="67" t="s">
        <v>3126</v>
      </c>
      <c r="NNL31" s="67" t="s">
        <v>3126</v>
      </c>
      <c r="NNM31" s="67" t="s">
        <v>3126</v>
      </c>
      <c r="NNN31" s="67" t="s">
        <v>3126</v>
      </c>
      <c r="NNO31" s="67" t="s">
        <v>3126</v>
      </c>
      <c r="NNP31" s="67" t="s">
        <v>3126</v>
      </c>
      <c r="NNQ31" s="67" t="s">
        <v>3126</v>
      </c>
      <c r="NNR31" s="67" t="s">
        <v>3126</v>
      </c>
      <c r="NNS31" s="67" t="s">
        <v>3126</v>
      </c>
      <c r="NNT31" s="67" t="s">
        <v>3126</v>
      </c>
      <c r="NNU31" s="67" t="s">
        <v>3126</v>
      </c>
      <c r="NNV31" s="67" t="s">
        <v>3126</v>
      </c>
      <c r="NNW31" s="67" t="s">
        <v>3126</v>
      </c>
      <c r="NNX31" s="67" t="s">
        <v>3126</v>
      </c>
      <c r="NNY31" s="67" t="s">
        <v>3126</v>
      </c>
      <c r="NNZ31" s="67" t="s">
        <v>3126</v>
      </c>
      <c r="NOA31" s="67" t="s">
        <v>3126</v>
      </c>
      <c r="NOB31" s="67" t="s">
        <v>3126</v>
      </c>
      <c r="NOC31" s="67" t="s">
        <v>3126</v>
      </c>
      <c r="NOD31" s="67" t="s">
        <v>3126</v>
      </c>
      <c r="NOE31" s="67" t="s">
        <v>3126</v>
      </c>
      <c r="NOF31" s="67" t="s">
        <v>3126</v>
      </c>
      <c r="NOG31" s="67" t="s">
        <v>3126</v>
      </c>
      <c r="NOH31" s="67" t="s">
        <v>3126</v>
      </c>
      <c r="NOI31" s="67" t="s">
        <v>3126</v>
      </c>
      <c r="NOJ31" s="67" t="s">
        <v>3126</v>
      </c>
      <c r="NOK31" s="67" t="s">
        <v>3126</v>
      </c>
      <c r="NOL31" s="67" t="s">
        <v>3126</v>
      </c>
      <c r="NOM31" s="67" t="s">
        <v>3126</v>
      </c>
      <c r="NON31" s="67" t="s">
        <v>3126</v>
      </c>
      <c r="NOO31" s="67" t="s">
        <v>3126</v>
      </c>
      <c r="NOP31" s="67" t="s">
        <v>3126</v>
      </c>
      <c r="NOQ31" s="67" t="s">
        <v>3126</v>
      </c>
      <c r="NOR31" s="67" t="s">
        <v>3126</v>
      </c>
      <c r="NOS31" s="67" t="s">
        <v>3126</v>
      </c>
      <c r="NOT31" s="67" t="s">
        <v>3126</v>
      </c>
      <c r="NOU31" s="67" t="s">
        <v>3126</v>
      </c>
      <c r="NOV31" s="67" t="s">
        <v>3126</v>
      </c>
      <c r="NOW31" s="67" t="s">
        <v>3126</v>
      </c>
      <c r="NOX31" s="67" t="s">
        <v>3126</v>
      </c>
      <c r="NOY31" s="67" t="s">
        <v>3126</v>
      </c>
      <c r="NOZ31" s="67" t="s">
        <v>3126</v>
      </c>
      <c r="NPA31" s="67" t="s">
        <v>3126</v>
      </c>
      <c r="NPB31" s="67" t="s">
        <v>3126</v>
      </c>
      <c r="NPC31" s="67" t="s">
        <v>3126</v>
      </c>
      <c r="NPD31" s="67" t="s">
        <v>3126</v>
      </c>
      <c r="NPE31" s="67" t="s">
        <v>3126</v>
      </c>
      <c r="NPF31" s="67" t="s">
        <v>3126</v>
      </c>
      <c r="NPG31" s="67" t="s">
        <v>3126</v>
      </c>
      <c r="NPH31" s="67" t="s">
        <v>3126</v>
      </c>
      <c r="NPI31" s="67" t="s">
        <v>3126</v>
      </c>
      <c r="NPJ31" s="67" t="s">
        <v>3126</v>
      </c>
      <c r="NPK31" s="67" t="s">
        <v>3126</v>
      </c>
      <c r="NPL31" s="67" t="s">
        <v>3126</v>
      </c>
      <c r="NPM31" s="67" t="s">
        <v>3126</v>
      </c>
      <c r="NPN31" s="67" t="s">
        <v>3126</v>
      </c>
      <c r="NPO31" s="67" t="s">
        <v>3126</v>
      </c>
      <c r="NPP31" s="67" t="s">
        <v>3126</v>
      </c>
      <c r="NPQ31" s="67" t="s">
        <v>3126</v>
      </c>
      <c r="NPR31" s="67" t="s">
        <v>3126</v>
      </c>
      <c r="NPS31" s="67" t="s">
        <v>3126</v>
      </c>
      <c r="NPT31" s="67" t="s">
        <v>3126</v>
      </c>
      <c r="NPU31" s="67" t="s">
        <v>3126</v>
      </c>
      <c r="NPV31" s="67" t="s">
        <v>3126</v>
      </c>
      <c r="NPW31" s="67" t="s">
        <v>3126</v>
      </c>
      <c r="NPX31" s="67" t="s">
        <v>3126</v>
      </c>
      <c r="NPY31" s="67" t="s">
        <v>3126</v>
      </c>
      <c r="NPZ31" s="67" t="s">
        <v>3126</v>
      </c>
      <c r="NQA31" s="67" t="s">
        <v>3126</v>
      </c>
      <c r="NQB31" s="67" t="s">
        <v>3126</v>
      </c>
      <c r="NQC31" s="67" t="s">
        <v>3126</v>
      </c>
      <c r="NQD31" s="67" t="s">
        <v>3126</v>
      </c>
      <c r="NQE31" s="67" t="s">
        <v>3126</v>
      </c>
      <c r="NQF31" s="67" t="s">
        <v>3126</v>
      </c>
      <c r="NQG31" s="67" t="s">
        <v>3126</v>
      </c>
      <c r="NQH31" s="67" t="s">
        <v>3126</v>
      </c>
      <c r="NQI31" s="67" t="s">
        <v>3126</v>
      </c>
      <c r="NQJ31" s="67" t="s">
        <v>3126</v>
      </c>
      <c r="NQK31" s="67" t="s">
        <v>3126</v>
      </c>
      <c r="NQL31" s="67" t="s">
        <v>3126</v>
      </c>
      <c r="NQM31" s="67" t="s">
        <v>3126</v>
      </c>
      <c r="NQN31" s="67" t="s">
        <v>3126</v>
      </c>
      <c r="NQO31" s="67" t="s">
        <v>3126</v>
      </c>
      <c r="NQP31" s="67" t="s">
        <v>3126</v>
      </c>
      <c r="NQQ31" s="67" t="s">
        <v>3126</v>
      </c>
      <c r="NQR31" s="67" t="s">
        <v>3126</v>
      </c>
      <c r="NQS31" s="67" t="s">
        <v>3126</v>
      </c>
      <c r="NQT31" s="67" t="s">
        <v>3126</v>
      </c>
      <c r="NQU31" s="67" t="s">
        <v>3126</v>
      </c>
      <c r="NQV31" s="67" t="s">
        <v>3126</v>
      </c>
      <c r="NQW31" s="67" t="s">
        <v>3126</v>
      </c>
      <c r="NQX31" s="67" t="s">
        <v>3126</v>
      </c>
      <c r="NQY31" s="67" t="s">
        <v>3126</v>
      </c>
      <c r="NQZ31" s="67" t="s">
        <v>3126</v>
      </c>
      <c r="NRA31" s="67" t="s">
        <v>3126</v>
      </c>
      <c r="NRB31" s="67" t="s">
        <v>3126</v>
      </c>
      <c r="NRC31" s="67" t="s">
        <v>3126</v>
      </c>
      <c r="NRD31" s="67" t="s">
        <v>3126</v>
      </c>
      <c r="NRE31" s="67" t="s">
        <v>3126</v>
      </c>
      <c r="NRF31" s="67" t="s">
        <v>3126</v>
      </c>
      <c r="NRG31" s="67" t="s">
        <v>3126</v>
      </c>
      <c r="NRH31" s="67" t="s">
        <v>3126</v>
      </c>
      <c r="NRI31" s="67" t="s">
        <v>3126</v>
      </c>
      <c r="NRJ31" s="67" t="s">
        <v>3126</v>
      </c>
      <c r="NRK31" s="67" t="s">
        <v>3126</v>
      </c>
      <c r="NRL31" s="67" t="s">
        <v>3126</v>
      </c>
      <c r="NRM31" s="67" t="s">
        <v>3126</v>
      </c>
      <c r="NRN31" s="67" t="s">
        <v>3126</v>
      </c>
      <c r="NRO31" s="67" t="s">
        <v>3126</v>
      </c>
      <c r="NRP31" s="67" t="s">
        <v>3126</v>
      </c>
      <c r="NRQ31" s="67" t="s">
        <v>3126</v>
      </c>
      <c r="NRR31" s="67" t="s">
        <v>3126</v>
      </c>
      <c r="NRS31" s="67" t="s">
        <v>3126</v>
      </c>
      <c r="NRT31" s="67" t="s">
        <v>3126</v>
      </c>
      <c r="NRU31" s="67" t="s">
        <v>3126</v>
      </c>
      <c r="NRV31" s="67" t="s">
        <v>3126</v>
      </c>
      <c r="NRW31" s="67" t="s">
        <v>3126</v>
      </c>
      <c r="NRX31" s="67" t="s">
        <v>3126</v>
      </c>
      <c r="NRY31" s="67" t="s">
        <v>3126</v>
      </c>
      <c r="NRZ31" s="67" t="s">
        <v>3126</v>
      </c>
      <c r="NSA31" s="67" t="s">
        <v>3126</v>
      </c>
      <c r="NSB31" s="67" t="s">
        <v>3126</v>
      </c>
      <c r="NSC31" s="67" t="s">
        <v>3126</v>
      </c>
      <c r="NSD31" s="67" t="s">
        <v>3126</v>
      </c>
      <c r="NSE31" s="67" t="s">
        <v>3126</v>
      </c>
      <c r="NSF31" s="67" t="s">
        <v>3126</v>
      </c>
      <c r="NSG31" s="67" t="s">
        <v>3126</v>
      </c>
      <c r="NSH31" s="67" t="s">
        <v>3126</v>
      </c>
      <c r="NSI31" s="67" t="s">
        <v>3126</v>
      </c>
      <c r="NSJ31" s="67" t="s">
        <v>3126</v>
      </c>
      <c r="NSK31" s="67" t="s">
        <v>3126</v>
      </c>
      <c r="NSL31" s="67" t="s">
        <v>3126</v>
      </c>
      <c r="NSM31" s="67" t="s">
        <v>3126</v>
      </c>
      <c r="NSN31" s="67" t="s">
        <v>3126</v>
      </c>
      <c r="NSO31" s="67" t="s">
        <v>3126</v>
      </c>
      <c r="NSP31" s="67" t="s">
        <v>3126</v>
      </c>
      <c r="NSQ31" s="67" t="s">
        <v>3126</v>
      </c>
      <c r="NSR31" s="67" t="s">
        <v>3126</v>
      </c>
      <c r="NSS31" s="67" t="s">
        <v>3126</v>
      </c>
      <c r="NST31" s="67" t="s">
        <v>3126</v>
      </c>
      <c r="NSU31" s="67" t="s">
        <v>3126</v>
      </c>
      <c r="NSV31" s="67" t="s">
        <v>3126</v>
      </c>
      <c r="NSW31" s="67" t="s">
        <v>3126</v>
      </c>
      <c r="NSX31" s="67" t="s">
        <v>3126</v>
      </c>
      <c r="NSY31" s="67" t="s">
        <v>3126</v>
      </c>
      <c r="NSZ31" s="67" t="s">
        <v>3126</v>
      </c>
      <c r="NTA31" s="67" t="s">
        <v>3126</v>
      </c>
      <c r="NTB31" s="67" t="s">
        <v>3126</v>
      </c>
      <c r="NTC31" s="67" t="s">
        <v>3126</v>
      </c>
      <c r="NTD31" s="67" t="s">
        <v>3126</v>
      </c>
      <c r="NTE31" s="67" t="s">
        <v>3126</v>
      </c>
      <c r="NTF31" s="67" t="s">
        <v>3126</v>
      </c>
      <c r="NTG31" s="67" t="s">
        <v>3126</v>
      </c>
      <c r="NTH31" s="67" t="s">
        <v>3126</v>
      </c>
      <c r="NTI31" s="67" t="s">
        <v>3126</v>
      </c>
      <c r="NTJ31" s="67" t="s">
        <v>3126</v>
      </c>
      <c r="NTK31" s="67" t="s">
        <v>3126</v>
      </c>
      <c r="NTL31" s="67" t="s">
        <v>3126</v>
      </c>
      <c r="NTM31" s="67" t="s">
        <v>3126</v>
      </c>
      <c r="NTN31" s="67" t="s">
        <v>3126</v>
      </c>
      <c r="NTO31" s="67" t="s">
        <v>3126</v>
      </c>
      <c r="NTP31" s="67" t="s">
        <v>3126</v>
      </c>
      <c r="NTQ31" s="67" t="s">
        <v>3126</v>
      </c>
      <c r="NTR31" s="67" t="s">
        <v>3126</v>
      </c>
      <c r="NTS31" s="67" t="s">
        <v>3126</v>
      </c>
      <c r="NTT31" s="67" t="s">
        <v>3126</v>
      </c>
      <c r="NTU31" s="67" t="s">
        <v>3126</v>
      </c>
      <c r="NTV31" s="67" t="s">
        <v>3126</v>
      </c>
      <c r="NTW31" s="67" t="s">
        <v>3126</v>
      </c>
      <c r="NTX31" s="67" t="s">
        <v>3126</v>
      </c>
      <c r="NTY31" s="67" t="s">
        <v>3126</v>
      </c>
      <c r="NTZ31" s="67" t="s">
        <v>3126</v>
      </c>
      <c r="NUA31" s="67" t="s">
        <v>3126</v>
      </c>
      <c r="NUB31" s="67" t="s">
        <v>3126</v>
      </c>
      <c r="NUC31" s="67" t="s">
        <v>3126</v>
      </c>
      <c r="NUD31" s="67" t="s">
        <v>3126</v>
      </c>
      <c r="NUE31" s="67" t="s">
        <v>3126</v>
      </c>
      <c r="NUF31" s="67" t="s">
        <v>3126</v>
      </c>
      <c r="NUG31" s="67" t="s">
        <v>3126</v>
      </c>
      <c r="NUH31" s="67" t="s">
        <v>3126</v>
      </c>
      <c r="NUI31" s="67" t="s">
        <v>3126</v>
      </c>
      <c r="NUJ31" s="67" t="s">
        <v>3126</v>
      </c>
      <c r="NUK31" s="67" t="s">
        <v>3126</v>
      </c>
      <c r="NUL31" s="67" t="s">
        <v>3126</v>
      </c>
      <c r="NUM31" s="67" t="s">
        <v>3126</v>
      </c>
      <c r="NUN31" s="67" t="s">
        <v>3126</v>
      </c>
      <c r="NUO31" s="67" t="s">
        <v>3126</v>
      </c>
      <c r="NUP31" s="67" t="s">
        <v>3126</v>
      </c>
      <c r="NUQ31" s="67" t="s">
        <v>3126</v>
      </c>
      <c r="NUR31" s="67" t="s">
        <v>3126</v>
      </c>
      <c r="NUS31" s="67" t="s">
        <v>3126</v>
      </c>
      <c r="NUT31" s="67" t="s">
        <v>3126</v>
      </c>
      <c r="NUU31" s="67" t="s">
        <v>3126</v>
      </c>
      <c r="NUV31" s="67" t="s">
        <v>3126</v>
      </c>
      <c r="NUW31" s="67" t="s">
        <v>3126</v>
      </c>
      <c r="NUX31" s="67" t="s">
        <v>3126</v>
      </c>
      <c r="NUY31" s="67" t="s">
        <v>3126</v>
      </c>
      <c r="NUZ31" s="67" t="s">
        <v>3126</v>
      </c>
      <c r="NVA31" s="67" t="s">
        <v>3126</v>
      </c>
      <c r="NVB31" s="67" t="s">
        <v>3126</v>
      </c>
      <c r="NVC31" s="67" t="s">
        <v>3126</v>
      </c>
      <c r="NVD31" s="67" t="s">
        <v>3126</v>
      </c>
      <c r="NVE31" s="67" t="s">
        <v>3126</v>
      </c>
      <c r="NVF31" s="67" t="s">
        <v>3126</v>
      </c>
      <c r="NVG31" s="67" t="s">
        <v>3126</v>
      </c>
      <c r="NVH31" s="67" t="s">
        <v>3126</v>
      </c>
      <c r="NVI31" s="67" t="s">
        <v>3126</v>
      </c>
      <c r="NVJ31" s="67" t="s">
        <v>3126</v>
      </c>
      <c r="NVK31" s="67" t="s">
        <v>3126</v>
      </c>
      <c r="NVL31" s="67" t="s">
        <v>3126</v>
      </c>
      <c r="NVM31" s="67" t="s">
        <v>3126</v>
      </c>
      <c r="NVN31" s="67" t="s">
        <v>3126</v>
      </c>
      <c r="NVO31" s="67" t="s">
        <v>3126</v>
      </c>
      <c r="NVP31" s="67" t="s">
        <v>3126</v>
      </c>
      <c r="NVQ31" s="67" t="s">
        <v>3126</v>
      </c>
      <c r="NVR31" s="67" t="s">
        <v>3126</v>
      </c>
      <c r="NVS31" s="67" t="s">
        <v>3126</v>
      </c>
      <c r="NVT31" s="67" t="s">
        <v>3126</v>
      </c>
      <c r="NVU31" s="67" t="s">
        <v>3126</v>
      </c>
      <c r="NVV31" s="67" t="s">
        <v>3126</v>
      </c>
      <c r="NVW31" s="67" t="s">
        <v>3126</v>
      </c>
      <c r="NVX31" s="67" t="s">
        <v>3126</v>
      </c>
      <c r="NVY31" s="67" t="s">
        <v>3126</v>
      </c>
      <c r="NVZ31" s="67" t="s">
        <v>3126</v>
      </c>
      <c r="NWA31" s="67" t="s">
        <v>3126</v>
      </c>
      <c r="NWB31" s="67" t="s">
        <v>3126</v>
      </c>
      <c r="NWC31" s="67" t="s">
        <v>3126</v>
      </c>
      <c r="NWD31" s="67" t="s">
        <v>3126</v>
      </c>
      <c r="NWE31" s="67" t="s">
        <v>3126</v>
      </c>
      <c r="NWF31" s="67" t="s">
        <v>3126</v>
      </c>
      <c r="NWG31" s="67" t="s">
        <v>3126</v>
      </c>
      <c r="NWH31" s="67" t="s">
        <v>3126</v>
      </c>
      <c r="NWI31" s="67" t="s">
        <v>3126</v>
      </c>
      <c r="NWJ31" s="67" t="s">
        <v>3126</v>
      </c>
      <c r="NWK31" s="67" t="s">
        <v>3126</v>
      </c>
      <c r="NWL31" s="67" t="s">
        <v>3126</v>
      </c>
      <c r="NWM31" s="67" t="s">
        <v>3126</v>
      </c>
      <c r="NWN31" s="67" t="s">
        <v>3126</v>
      </c>
      <c r="NWO31" s="67" t="s">
        <v>3126</v>
      </c>
      <c r="NWP31" s="67" t="s">
        <v>3126</v>
      </c>
      <c r="NWQ31" s="67" t="s">
        <v>3126</v>
      </c>
      <c r="NWR31" s="67" t="s">
        <v>3126</v>
      </c>
      <c r="NWS31" s="67" t="s">
        <v>3126</v>
      </c>
      <c r="NWT31" s="67" t="s">
        <v>3126</v>
      </c>
      <c r="NWU31" s="67" t="s">
        <v>3126</v>
      </c>
      <c r="NWV31" s="67" t="s">
        <v>3126</v>
      </c>
      <c r="NWW31" s="67" t="s">
        <v>3126</v>
      </c>
      <c r="NWX31" s="67" t="s">
        <v>3126</v>
      </c>
      <c r="NWY31" s="67" t="s">
        <v>3126</v>
      </c>
      <c r="NWZ31" s="67" t="s">
        <v>3126</v>
      </c>
      <c r="NXA31" s="67" t="s">
        <v>3126</v>
      </c>
      <c r="NXB31" s="67" t="s">
        <v>3126</v>
      </c>
      <c r="NXC31" s="67" t="s">
        <v>3126</v>
      </c>
      <c r="NXD31" s="67" t="s">
        <v>3126</v>
      </c>
      <c r="NXE31" s="67" t="s">
        <v>3126</v>
      </c>
      <c r="NXF31" s="67" t="s">
        <v>3126</v>
      </c>
      <c r="NXG31" s="67" t="s">
        <v>3126</v>
      </c>
      <c r="NXH31" s="67" t="s">
        <v>3126</v>
      </c>
      <c r="NXI31" s="67" t="s">
        <v>3126</v>
      </c>
      <c r="NXJ31" s="67" t="s">
        <v>3126</v>
      </c>
      <c r="NXK31" s="67" t="s">
        <v>3126</v>
      </c>
      <c r="NXL31" s="67" t="s">
        <v>3126</v>
      </c>
      <c r="NXM31" s="67" t="s">
        <v>3126</v>
      </c>
      <c r="NXN31" s="67" t="s">
        <v>3126</v>
      </c>
      <c r="NXO31" s="67" t="s">
        <v>3126</v>
      </c>
      <c r="NXP31" s="67" t="s">
        <v>3126</v>
      </c>
      <c r="NXQ31" s="67" t="s">
        <v>3126</v>
      </c>
      <c r="NXR31" s="67" t="s">
        <v>3126</v>
      </c>
      <c r="NXS31" s="67" t="s">
        <v>3126</v>
      </c>
      <c r="NXT31" s="67" t="s">
        <v>3126</v>
      </c>
      <c r="NXU31" s="67" t="s">
        <v>3126</v>
      </c>
      <c r="NXV31" s="67" t="s">
        <v>3126</v>
      </c>
      <c r="NXW31" s="67" t="s">
        <v>3126</v>
      </c>
      <c r="NXX31" s="67" t="s">
        <v>3126</v>
      </c>
      <c r="NXY31" s="67" t="s">
        <v>3126</v>
      </c>
      <c r="NXZ31" s="67" t="s">
        <v>3126</v>
      </c>
      <c r="NYA31" s="67" t="s">
        <v>3126</v>
      </c>
      <c r="NYB31" s="67" t="s">
        <v>3126</v>
      </c>
      <c r="NYC31" s="67" t="s">
        <v>3126</v>
      </c>
      <c r="NYD31" s="67" t="s">
        <v>3126</v>
      </c>
      <c r="NYE31" s="67" t="s">
        <v>3126</v>
      </c>
      <c r="NYF31" s="67" t="s">
        <v>3126</v>
      </c>
      <c r="NYG31" s="67" t="s">
        <v>3126</v>
      </c>
      <c r="NYH31" s="67" t="s">
        <v>3126</v>
      </c>
      <c r="NYI31" s="67" t="s">
        <v>3126</v>
      </c>
      <c r="NYJ31" s="67" t="s">
        <v>3126</v>
      </c>
      <c r="NYK31" s="67" t="s">
        <v>3126</v>
      </c>
      <c r="NYL31" s="67" t="s">
        <v>3126</v>
      </c>
      <c r="NYM31" s="67" t="s">
        <v>3126</v>
      </c>
      <c r="NYN31" s="67" t="s">
        <v>3126</v>
      </c>
      <c r="NYO31" s="67" t="s">
        <v>3126</v>
      </c>
      <c r="NYP31" s="67" t="s">
        <v>3126</v>
      </c>
      <c r="NYQ31" s="67" t="s">
        <v>3126</v>
      </c>
      <c r="NYR31" s="67" t="s">
        <v>3126</v>
      </c>
      <c r="NYS31" s="67" t="s">
        <v>3126</v>
      </c>
      <c r="NYT31" s="67" t="s">
        <v>3126</v>
      </c>
      <c r="NYU31" s="67" t="s">
        <v>3126</v>
      </c>
      <c r="NYV31" s="67" t="s">
        <v>3126</v>
      </c>
      <c r="NYW31" s="67" t="s">
        <v>3126</v>
      </c>
      <c r="NYX31" s="67" t="s">
        <v>3126</v>
      </c>
      <c r="NYY31" s="67" t="s">
        <v>3126</v>
      </c>
      <c r="NYZ31" s="67" t="s">
        <v>3126</v>
      </c>
      <c r="NZA31" s="67" t="s">
        <v>3126</v>
      </c>
      <c r="NZB31" s="67" t="s">
        <v>3126</v>
      </c>
      <c r="NZC31" s="67" t="s">
        <v>3126</v>
      </c>
      <c r="NZD31" s="67" t="s">
        <v>3126</v>
      </c>
      <c r="NZE31" s="67" t="s">
        <v>3126</v>
      </c>
      <c r="NZF31" s="67" t="s">
        <v>3126</v>
      </c>
      <c r="NZG31" s="67" t="s">
        <v>3126</v>
      </c>
      <c r="NZH31" s="67" t="s">
        <v>3126</v>
      </c>
      <c r="NZI31" s="67" t="s">
        <v>3126</v>
      </c>
      <c r="NZJ31" s="67" t="s">
        <v>3126</v>
      </c>
      <c r="NZK31" s="67" t="s">
        <v>3126</v>
      </c>
      <c r="NZL31" s="67" t="s">
        <v>3126</v>
      </c>
      <c r="NZM31" s="67" t="s">
        <v>3126</v>
      </c>
      <c r="NZN31" s="67" t="s">
        <v>3126</v>
      </c>
      <c r="NZO31" s="67" t="s">
        <v>3126</v>
      </c>
      <c r="NZP31" s="67" t="s">
        <v>3126</v>
      </c>
      <c r="NZQ31" s="67" t="s">
        <v>3126</v>
      </c>
      <c r="NZR31" s="67" t="s">
        <v>3126</v>
      </c>
      <c r="NZS31" s="67" t="s">
        <v>3126</v>
      </c>
      <c r="NZT31" s="67" t="s">
        <v>3126</v>
      </c>
      <c r="NZU31" s="67" t="s">
        <v>3126</v>
      </c>
      <c r="NZV31" s="67" t="s">
        <v>3126</v>
      </c>
      <c r="NZW31" s="67" t="s">
        <v>3126</v>
      </c>
      <c r="NZX31" s="67" t="s">
        <v>3126</v>
      </c>
      <c r="NZY31" s="67" t="s">
        <v>3126</v>
      </c>
      <c r="NZZ31" s="67" t="s">
        <v>3126</v>
      </c>
      <c r="OAA31" s="67" t="s">
        <v>3126</v>
      </c>
      <c r="OAB31" s="67" t="s">
        <v>3126</v>
      </c>
      <c r="OAC31" s="67" t="s">
        <v>3126</v>
      </c>
      <c r="OAD31" s="67" t="s">
        <v>3126</v>
      </c>
      <c r="OAE31" s="67" t="s">
        <v>3126</v>
      </c>
      <c r="OAF31" s="67" t="s">
        <v>3126</v>
      </c>
      <c r="OAG31" s="67" t="s">
        <v>3126</v>
      </c>
      <c r="OAH31" s="67" t="s">
        <v>3126</v>
      </c>
      <c r="OAI31" s="67" t="s">
        <v>3126</v>
      </c>
      <c r="OAJ31" s="67" t="s">
        <v>3126</v>
      </c>
      <c r="OAK31" s="67" t="s">
        <v>3126</v>
      </c>
      <c r="OAL31" s="67" t="s">
        <v>3126</v>
      </c>
      <c r="OAM31" s="67" t="s">
        <v>3126</v>
      </c>
      <c r="OAN31" s="67" t="s">
        <v>3126</v>
      </c>
      <c r="OAO31" s="67" t="s">
        <v>3126</v>
      </c>
      <c r="OAP31" s="67" t="s">
        <v>3126</v>
      </c>
      <c r="OAQ31" s="67" t="s">
        <v>3126</v>
      </c>
      <c r="OAR31" s="67" t="s">
        <v>3126</v>
      </c>
      <c r="OAS31" s="67" t="s">
        <v>3126</v>
      </c>
      <c r="OAT31" s="67" t="s">
        <v>3126</v>
      </c>
      <c r="OAU31" s="67" t="s">
        <v>3126</v>
      </c>
      <c r="OAV31" s="67" t="s">
        <v>3126</v>
      </c>
      <c r="OAW31" s="67" t="s">
        <v>3126</v>
      </c>
      <c r="OAX31" s="67" t="s">
        <v>3126</v>
      </c>
      <c r="OAY31" s="67" t="s">
        <v>3126</v>
      </c>
      <c r="OAZ31" s="67" t="s">
        <v>3126</v>
      </c>
      <c r="OBA31" s="67" t="s">
        <v>3126</v>
      </c>
      <c r="OBB31" s="67" t="s">
        <v>3126</v>
      </c>
      <c r="OBC31" s="67" t="s">
        <v>3126</v>
      </c>
      <c r="OBD31" s="67" t="s">
        <v>3126</v>
      </c>
      <c r="OBE31" s="67" t="s">
        <v>3126</v>
      </c>
      <c r="OBF31" s="67" t="s">
        <v>3126</v>
      </c>
      <c r="OBG31" s="67" t="s">
        <v>3126</v>
      </c>
      <c r="OBH31" s="67" t="s">
        <v>3126</v>
      </c>
      <c r="OBI31" s="67" t="s">
        <v>3126</v>
      </c>
      <c r="OBJ31" s="67" t="s">
        <v>3126</v>
      </c>
      <c r="OBK31" s="67" t="s">
        <v>3126</v>
      </c>
      <c r="OBL31" s="67" t="s">
        <v>3126</v>
      </c>
      <c r="OBM31" s="67" t="s">
        <v>3126</v>
      </c>
      <c r="OBN31" s="67" t="s">
        <v>3126</v>
      </c>
      <c r="OBO31" s="67" t="s">
        <v>3126</v>
      </c>
      <c r="OBP31" s="67" t="s">
        <v>3126</v>
      </c>
      <c r="OBQ31" s="67" t="s">
        <v>3126</v>
      </c>
      <c r="OBR31" s="67" t="s">
        <v>3126</v>
      </c>
      <c r="OBS31" s="67" t="s">
        <v>3126</v>
      </c>
      <c r="OBT31" s="67" t="s">
        <v>3126</v>
      </c>
      <c r="OBU31" s="67" t="s">
        <v>3126</v>
      </c>
      <c r="OBV31" s="67" t="s">
        <v>3126</v>
      </c>
      <c r="OBW31" s="67" t="s">
        <v>3126</v>
      </c>
      <c r="OBX31" s="67" t="s">
        <v>3126</v>
      </c>
      <c r="OBY31" s="67" t="s">
        <v>3126</v>
      </c>
      <c r="OBZ31" s="67" t="s">
        <v>3126</v>
      </c>
      <c r="OCA31" s="67" t="s">
        <v>3126</v>
      </c>
      <c r="OCB31" s="67" t="s">
        <v>3126</v>
      </c>
      <c r="OCC31" s="67" t="s">
        <v>3126</v>
      </c>
      <c r="OCD31" s="67" t="s">
        <v>3126</v>
      </c>
      <c r="OCE31" s="67" t="s">
        <v>3126</v>
      </c>
      <c r="OCF31" s="67" t="s">
        <v>3126</v>
      </c>
      <c r="OCG31" s="67" t="s">
        <v>3126</v>
      </c>
      <c r="OCH31" s="67" t="s">
        <v>3126</v>
      </c>
      <c r="OCI31" s="67" t="s">
        <v>3126</v>
      </c>
      <c r="OCJ31" s="67" t="s">
        <v>3126</v>
      </c>
      <c r="OCK31" s="67" t="s">
        <v>3126</v>
      </c>
      <c r="OCL31" s="67" t="s">
        <v>3126</v>
      </c>
      <c r="OCM31" s="67" t="s">
        <v>3126</v>
      </c>
      <c r="OCN31" s="67" t="s">
        <v>3126</v>
      </c>
      <c r="OCO31" s="67" t="s">
        <v>3126</v>
      </c>
      <c r="OCP31" s="67" t="s">
        <v>3126</v>
      </c>
      <c r="OCQ31" s="67" t="s">
        <v>3126</v>
      </c>
      <c r="OCR31" s="67" t="s">
        <v>3126</v>
      </c>
      <c r="OCS31" s="67" t="s">
        <v>3126</v>
      </c>
      <c r="OCT31" s="67" t="s">
        <v>3126</v>
      </c>
      <c r="OCU31" s="67" t="s">
        <v>3126</v>
      </c>
      <c r="OCV31" s="67" t="s">
        <v>3126</v>
      </c>
      <c r="OCW31" s="67" t="s">
        <v>3126</v>
      </c>
      <c r="OCX31" s="67" t="s">
        <v>3126</v>
      </c>
      <c r="OCY31" s="67" t="s">
        <v>3126</v>
      </c>
      <c r="OCZ31" s="67" t="s">
        <v>3126</v>
      </c>
      <c r="ODA31" s="67" t="s">
        <v>3126</v>
      </c>
      <c r="ODB31" s="67" t="s">
        <v>3126</v>
      </c>
      <c r="ODC31" s="67" t="s">
        <v>3126</v>
      </c>
      <c r="ODD31" s="67" t="s">
        <v>3126</v>
      </c>
      <c r="ODE31" s="67" t="s">
        <v>3126</v>
      </c>
      <c r="ODF31" s="67" t="s">
        <v>3126</v>
      </c>
      <c r="ODG31" s="67" t="s">
        <v>3126</v>
      </c>
      <c r="ODH31" s="67" t="s">
        <v>3126</v>
      </c>
      <c r="ODI31" s="67" t="s">
        <v>3126</v>
      </c>
      <c r="ODJ31" s="67" t="s">
        <v>3126</v>
      </c>
      <c r="ODK31" s="67" t="s">
        <v>3126</v>
      </c>
      <c r="ODL31" s="67" t="s">
        <v>3126</v>
      </c>
      <c r="ODM31" s="67" t="s">
        <v>3126</v>
      </c>
      <c r="ODN31" s="67" t="s">
        <v>3126</v>
      </c>
      <c r="ODO31" s="67" t="s">
        <v>3126</v>
      </c>
      <c r="ODP31" s="67" t="s">
        <v>3126</v>
      </c>
      <c r="ODQ31" s="67" t="s">
        <v>3126</v>
      </c>
      <c r="ODR31" s="67" t="s">
        <v>3126</v>
      </c>
      <c r="ODS31" s="67" t="s">
        <v>3126</v>
      </c>
      <c r="ODT31" s="67" t="s">
        <v>3126</v>
      </c>
      <c r="ODU31" s="67" t="s">
        <v>3126</v>
      </c>
      <c r="ODV31" s="67" t="s">
        <v>3126</v>
      </c>
      <c r="ODW31" s="67" t="s">
        <v>3126</v>
      </c>
      <c r="ODX31" s="67" t="s">
        <v>3126</v>
      </c>
      <c r="ODY31" s="67" t="s">
        <v>3126</v>
      </c>
      <c r="ODZ31" s="67" t="s">
        <v>3126</v>
      </c>
      <c r="OEA31" s="67" t="s">
        <v>3126</v>
      </c>
      <c r="OEB31" s="67" t="s">
        <v>3126</v>
      </c>
      <c r="OEC31" s="67" t="s">
        <v>3126</v>
      </c>
      <c r="OED31" s="67" t="s">
        <v>3126</v>
      </c>
      <c r="OEE31" s="67" t="s">
        <v>3126</v>
      </c>
      <c r="OEF31" s="67" t="s">
        <v>3126</v>
      </c>
      <c r="OEG31" s="67" t="s">
        <v>3126</v>
      </c>
      <c r="OEH31" s="67" t="s">
        <v>3126</v>
      </c>
      <c r="OEI31" s="67" t="s">
        <v>3126</v>
      </c>
      <c r="OEJ31" s="67" t="s">
        <v>3126</v>
      </c>
      <c r="OEK31" s="67" t="s">
        <v>3126</v>
      </c>
      <c r="OEL31" s="67" t="s">
        <v>3126</v>
      </c>
      <c r="OEM31" s="67" t="s">
        <v>3126</v>
      </c>
      <c r="OEN31" s="67" t="s">
        <v>3126</v>
      </c>
      <c r="OEO31" s="67" t="s">
        <v>3126</v>
      </c>
      <c r="OEP31" s="67" t="s">
        <v>3126</v>
      </c>
      <c r="OEQ31" s="67" t="s">
        <v>3126</v>
      </c>
      <c r="OER31" s="67" t="s">
        <v>3126</v>
      </c>
      <c r="OES31" s="67" t="s">
        <v>3126</v>
      </c>
      <c r="OET31" s="67" t="s">
        <v>3126</v>
      </c>
      <c r="OEU31" s="67" t="s">
        <v>3126</v>
      </c>
      <c r="OEV31" s="67" t="s">
        <v>3126</v>
      </c>
      <c r="OEW31" s="67" t="s">
        <v>3126</v>
      </c>
      <c r="OEX31" s="67" t="s">
        <v>3126</v>
      </c>
      <c r="OEY31" s="67" t="s">
        <v>3126</v>
      </c>
      <c r="OEZ31" s="67" t="s">
        <v>3126</v>
      </c>
      <c r="OFA31" s="67" t="s">
        <v>3126</v>
      </c>
      <c r="OFB31" s="67" t="s">
        <v>3126</v>
      </c>
      <c r="OFC31" s="67" t="s">
        <v>3126</v>
      </c>
      <c r="OFD31" s="67" t="s">
        <v>3126</v>
      </c>
      <c r="OFE31" s="67" t="s">
        <v>3126</v>
      </c>
      <c r="OFF31" s="67" t="s">
        <v>3126</v>
      </c>
      <c r="OFG31" s="67" t="s">
        <v>3126</v>
      </c>
      <c r="OFH31" s="67" t="s">
        <v>3126</v>
      </c>
      <c r="OFI31" s="67" t="s">
        <v>3126</v>
      </c>
      <c r="OFJ31" s="67" t="s">
        <v>3126</v>
      </c>
      <c r="OFK31" s="67" t="s">
        <v>3126</v>
      </c>
      <c r="OFL31" s="67" t="s">
        <v>3126</v>
      </c>
      <c r="OFM31" s="67" t="s">
        <v>3126</v>
      </c>
      <c r="OFN31" s="67" t="s">
        <v>3126</v>
      </c>
      <c r="OFO31" s="67" t="s">
        <v>3126</v>
      </c>
      <c r="OFP31" s="67" t="s">
        <v>3126</v>
      </c>
      <c r="OFQ31" s="67" t="s">
        <v>3126</v>
      </c>
      <c r="OFR31" s="67" t="s">
        <v>3126</v>
      </c>
      <c r="OFS31" s="67" t="s">
        <v>3126</v>
      </c>
      <c r="OFT31" s="67" t="s">
        <v>3126</v>
      </c>
      <c r="OFU31" s="67" t="s">
        <v>3126</v>
      </c>
      <c r="OFV31" s="67" t="s">
        <v>3126</v>
      </c>
      <c r="OFW31" s="67" t="s">
        <v>3126</v>
      </c>
      <c r="OFX31" s="67" t="s">
        <v>3126</v>
      </c>
      <c r="OFY31" s="67" t="s">
        <v>3126</v>
      </c>
      <c r="OFZ31" s="67" t="s">
        <v>3126</v>
      </c>
      <c r="OGA31" s="67" t="s">
        <v>3126</v>
      </c>
      <c r="OGB31" s="67" t="s">
        <v>3126</v>
      </c>
      <c r="OGC31" s="67" t="s">
        <v>3126</v>
      </c>
      <c r="OGD31" s="67" t="s">
        <v>3126</v>
      </c>
      <c r="OGE31" s="67" t="s">
        <v>3126</v>
      </c>
      <c r="OGF31" s="67" t="s">
        <v>3126</v>
      </c>
      <c r="OGG31" s="67" t="s">
        <v>3126</v>
      </c>
      <c r="OGH31" s="67" t="s">
        <v>3126</v>
      </c>
      <c r="OGI31" s="67" t="s">
        <v>3126</v>
      </c>
      <c r="OGJ31" s="67" t="s">
        <v>3126</v>
      </c>
      <c r="OGK31" s="67" t="s">
        <v>3126</v>
      </c>
      <c r="OGL31" s="67" t="s">
        <v>3126</v>
      </c>
      <c r="OGM31" s="67" t="s">
        <v>3126</v>
      </c>
      <c r="OGN31" s="67" t="s">
        <v>3126</v>
      </c>
      <c r="OGO31" s="67" t="s">
        <v>3126</v>
      </c>
      <c r="OGP31" s="67" t="s">
        <v>3126</v>
      </c>
      <c r="OGQ31" s="67" t="s">
        <v>3126</v>
      </c>
      <c r="OGR31" s="67" t="s">
        <v>3126</v>
      </c>
      <c r="OGS31" s="67" t="s">
        <v>3126</v>
      </c>
      <c r="OGT31" s="67" t="s">
        <v>3126</v>
      </c>
      <c r="OGU31" s="67" t="s">
        <v>3126</v>
      </c>
      <c r="OGV31" s="67" t="s">
        <v>3126</v>
      </c>
      <c r="OGW31" s="67" t="s">
        <v>3126</v>
      </c>
      <c r="OGX31" s="67" t="s">
        <v>3126</v>
      </c>
      <c r="OGY31" s="67" t="s">
        <v>3126</v>
      </c>
      <c r="OGZ31" s="67" t="s">
        <v>3126</v>
      </c>
      <c r="OHA31" s="67" t="s">
        <v>3126</v>
      </c>
      <c r="OHB31" s="67" t="s">
        <v>3126</v>
      </c>
      <c r="OHC31" s="67" t="s">
        <v>3126</v>
      </c>
      <c r="OHD31" s="67" t="s">
        <v>3126</v>
      </c>
      <c r="OHE31" s="67" t="s">
        <v>3126</v>
      </c>
      <c r="OHF31" s="67" t="s">
        <v>3126</v>
      </c>
      <c r="OHG31" s="67" t="s">
        <v>3126</v>
      </c>
      <c r="OHH31" s="67" t="s">
        <v>3126</v>
      </c>
      <c r="OHI31" s="67" t="s">
        <v>3126</v>
      </c>
      <c r="OHJ31" s="67" t="s">
        <v>3126</v>
      </c>
      <c r="OHK31" s="67" t="s">
        <v>3126</v>
      </c>
      <c r="OHL31" s="67" t="s">
        <v>3126</v>
      </c>
      <c r="OHM31" s="67" t="s">
        <v>3126</v>
      </c>
      <c r="OHN31" s="67" t="s">
        <v>3126</v>
      </c>
      <c r="OHO31" s="67" t="s">
        <v>3126</v>
      </c>
      <c r="OHP31" s="67" t="s">
        <v>3126</v>
      </c>
      <c r="OHQ31" s="67" t="s">
        <v>3126</v>
      </c>
      <c r="OHR31" s="67" t="s">
        <v>3126</v>
      </c>
      <c r="OHS31" s="67" t="s">
        <v>3126</v>
      </c>
      <c r="OHT31" s="67" t="s">
        <v>3126</v>
      </c>
      <c r="OHU31" s="67" t="s">
        <v>3126</v>
      </c>
      <c r="OHV31" s="67" t="s">
        <v>3126</v>
      </c>
      <c r="OHW31" s="67" t="s">
        <v>3126</v>
      </c>
      <c r="OHX31" s="67" t="s">
        <v>3126</v>
      </c>
      <c r="OHY31" s="67" t="s">
        <v>3126</v>
      </c>
      <c r="OHZ31" s="67" t="s">
        <v>3126</v>
      </c>
      <c r="OIA31" s="67" t="s">
        <v>3126</v>
      </c>
      <c r="OIB31" s="67" t="s">
        <v>3126</v>
      </c>
      <c r="OIC31" s="67" t="s">
        <v>3126</v>
      </c>
      <c r="OID31" s="67" t="s">
        <v>3126</v>
      </c>
      <c r="OIE31" s="67" t="s">
        <v>3126</v>
      </c>
      <c r="OIF31" s="67" t="s">
        <v>3126</v>
      </c>
      <c r="OIG31" s="67" t="s">
        <v>3126</v>
      </c>
      <c r="OIH31" s="67" t="s">
        <v>3126</v>
      </c>
      <c r="OII31" s="67" t="s">
        <v>3126</v>
      </c>
      <c r="OIJ31" s="67" t="s">
        <v>3126</v>
      </c>
      <c r="OIK31" s="67" t="s">
        <v>3126</v>
      </c>
      <c r="OIL31" s="67" t="s">
        <v>3126</v>
      </c>
      <c r="OIM31" s="67" t="s">
        <v>3126</v>
      </c>
      <c r="OIN31" s="67" t="s">
        <v>3126</v>
      </c>
      <c r="OIO31" s="67" t="s">
        <v>3126</v>
      </c>
      <c r="OIP31" s="67" t="s">
        <v>3126</v>
      </c>
      <c r="OIQ31" s="67" t="s">
        <v>3126</v>
      </c>
      <c r="OIR31" s="67" t="s">
        <v>3126</v>
      </c>
      <c r="OIS31" s="67" t="s">
        <v>3126</v>
      </c>
      <c r="OIT31" s="67" t="s">
        <v>3126</v>
      </c>
      <c r="OIU31" s="67" t="s">
        <v>3126</v>
      </c>
      <c r="OIV31" s="67" t="s">
        <v>3126</v>
      </c>
      <c r="OIW31" s="67" t="s">
        <v>3126</v>
      </c>
      <c r="OIX31" s="67" t="s">
        <v>3126</v>
      </c>
      <c r="OIY31" s="67" t="s">
        <v>3126</v>
      </c>
      <c r="OIZ31" s="67" t="s">
        <v>3126</v>
      </c>
      <c r="OJA31" s="67" t="s">
        <v>3126</v>
      </c>
      <c r="OJB31" s="67" t="s">
        <v>3126</v>
      </c>
      <c r="OJC31" s="67" t="s">
        <v>3126</v>
      </c>
      <c r="OJD31" s="67" t="s">
        <v>3126</v>
      </c>
      <c r="OJE31" s="67" t="s">
        <v>3126</v>
      </c>
      <c r="OJF31" s="67" t="s">
        <v>3126</v>
      </c>
      <c r="OJG31" s="67" t="s">
        <v>3126</v>
      </c>
      <c r="OJH31" s="67" t="s">
        <v>3126</v>
      </c>
      <c r="OJI31" s="67" t="s">
        <v>3126</v>
      </c>
      <c r="OJJ31" s="67" t="s">
        <v>3126</v>
      </c>
      <c r="OJK31" s="67" t="s">
        <v>3126</v>
      </c>
      <c r="OJL31" s="67" t="s">
        <v>3126</v>
      </c>
      <c r="OJM31" s="67" t="s">
        <v>3126</v>
      </c>
      <c r="OJN31" s="67" t="s">
        <v>3126</v>
      </c>
      <c r="OJO31" s="67" t="s">
        <v>3126</v>
      </c>
      <c r="OJP31" s="67" t="s">
        <v>3126</v>
      </c>
      <c r="OJQ31" s="67" t="s">
        <v>3126</v>
      </c>
      <c r="OJR31" s="67" t="s">
        <v>3126</v>
      </c>
      <c r="OJS31" s="67" t="s">
        <v>3126</v>
      </c>
      <c r="OJT31" s="67" t="s">
        <v>3126</v>
      </c>
      <c r="OJU31" s="67" t="s">
        <v>3126</v>
      </c>
      <c r="OJV31" s="67" t="s">
        <v>3126</v>
      </c>
      <c r="OJW31" s="67" t="s">
        <v>3126</v>
      </c>
      <c r="OJX31" s="67" t="s">
        <v>3126</v>
      </c>
      <c r="OJY31" s="67" t="s">
        <v>3126</v>
      </c>
      <c r="OJZ31" s="67" t="s">
        <v>3126</v>
      </c>
      <c r="OKA31" s="67" t="s">
        <v>3126</v>
      </c>
      <c r="OKB31" s="67" t="s">
        <v>3126</v>
      </c>
      <c r="OKC31" s="67" t="s">
        <v>3126</v>
      </c>
      <c r="OKD31" s="67" t="s">
        <v>3126</v>
      </c>
      <c r="OKE31" s="67" t="s">
        <v>3126</v>
      </c>
      <c r="OKF31" s="67" t="s">
        <v>3126</v>
      </c>
      <c r="OKG31" s="67" t="s">
        <v>3126</v>
      </c>
      <c r="OKH31" s="67" t="s">
        <v>3126</v>
      </c>
      <c r="OKI31" s="67" t="s">
        <v>3126</v>
      </c>
      <c r="OKJ31" s="67" t="s">
        <v>3126</v>
      </c>
      <c r="OKK31" s="67" t="s">
        <v>3126</v>
      </c>
      <c r="OKL31" s="67" t="s">
        <v>3126</v>
      </c>
      <c r="OKM31" s="67" t="s">
        <v>3126</v>
      </c>
      <c r="OKN31" s="67" t="s">
        <v>3126</v>
      </c>
      <c r="OKO31" s="67" t="s">
        <v>3126</v>
      </c>
      <c r="OKP31" s="67" t="s">
        <v>3126</v>
      </c>
      <c r="OKQ31" s="67" t="s">
        <v>3126</v>
      </c>
      <c r="OKR31" s="67" t="s">
        <v>3126</v>
      </c>
      <c r="OKS31" s="67" t="s">
        <v>3126</v>
      </c>
      <c r="OKT31" s="67" t="s">
        <v>3126</v>
      </c>
      <c r="OKU31" s="67" t="s">
        <v>3126</v>
      </c>
      <c r="OKV31" s="67" t="s">
        <v>3126</v>
      </c>
      <c r="OKW31" s="67" t="s">
        <v>3126</v>
      </c>
      <c r="OKX31" s="67" t="s">
        <v>3126</v>
      </c>
      <c r="OKY31" s="67" t="s">
        <v>3126</v>
      </c>
      <c r="OKZ31" s="67" t="s">
        <v>3126</v>
      </c>
      <c r="OLA31" s="67" t="s">
        <v>3126</v>
      </c>
      <c r="OLB31" s="67" t="s">
        <v>3126</v>
      </c>
      <c r="OLC31" s="67" t="s">
        <v>3126</v>
      </c>
      <c r="OLD31" s="67" t="s">
        <v>3126</v>
      </c>
      <c r="OLE31" s="67" t="s">
        <v>3126</v>
      </c>
      <c r="OLF31" s="67" t="s">
        <v>3126</v>
      </c>
      <c r="OLG31" s="67" t="s">
        <v>3126</v>
      </c>
      <c r="OLH31" s="67" t="s">
        <v>3126</v>
      </c>
      <c r="OLI31" s="67" t="s">
        <v>3126</v>
      </c>
      <c r="OLJ31" s="67" t="s">
        <v>3126</v>
      </c>
      <c r="OLK31" s="67" t="s">
        <v>3126</v>
      </c>
      <c r="OLL31" s="67" t="s">
        <v>3126</v>
      </c>
      <c r="OLM31" s="67" t="s">
        <v>3126</v>
      </c>
      <c r="OLN31" s="67" t="s">
        <v>3126</v>
      </c>
      <c r="OLO31" s="67" t="s">
        <v>3126</v>
      </c>
      <c r="OLP31" s="67" t="s">
        <v>3126</v>
      </c>
      <c r="OLQ31" s="67" t="s">
        <v>3126</v>
      </c>
      <c r="OLR31" s="67" t="s">
        <v>3126</v>
      </c>
      <c r="OLS31" s="67" t="s">
        <v>3126</v>
      </c>
      <c r="OLT31" s="67" t="s">
        <v>3126</v>
      </c>
      <c r="OLU31" s="67" t="s">
        <v>3126</v>
      </c>
      <c r="OLV31" s="67" t="s">
        <v>3126</v>
      </c>
      <c r="OLW31" s="67" t="s">
        <v>3126</v>
      </c>
      <c r="OLX31" s="67" t="s">
        <v>3126</v>
      </c>
      <c r="OLY31" s="67" t="s">
        <v>3126</v>
      </c>
      <c r="OLZ31" s="67" t="s">
        <v>3126</v>
      </c>
      <c r="OMA31" s="67" t="s">
        <v>3126</v>
      </c>
      <c r="OMB31" s="67" t="s">
        <v>3126</v>
      </c>
      <c r="OMC31" s="67" t="s">
        <v>3126</v>
      </c>
      <c r="OMD31" s="67" t="s">
        <v>3126</v>
      </c>
      <c r="OME31" s="67" t="s">
        <v>3126</v>
      </c>
      <c r="OMF31" s="67" t="s">
        <v>3126</v>
      </c>
      <c r="OMG31" s="67" t="s">
        <v>3126</v>
      </c>
      <c r="OMH31" s="67" t="s">
        <v>3126</v>
      </c>
      <c r="OMI31" s="67" t="s">
        <v>3126</v>
      </c>
      <c r="OMJ31" s="67" t="s">
        <v>3126</v>
      </c>
      <c r="OMK31" s="67" t="s">
        <v>3126</v>
      </c>
      <c r="OML31" s="67" t="s">
        <v>3126</v>
      </c>
      <c r="OMM31" s="67" t="s">
        <v>3126</v>
      </c>
      <c r="OMN31" s="67" t="s">
        <v>3126</v>
      </c>
      <c r="OMO31" s="67" t="s">
        <v>3126</v>
      </c>
      <c r="OMP31" s="67" t="s">
        <v>3126</v>
      </c>
      <c r="OMQ31" s="67" t="s">
        <v>3126</v>
      </c>
      <c r="OMR31" s="67" t="s">
        <v>3126</v>
      </c>
      <c r="OMS31" s="67" t="s">
        <v>3126</v>
      </c>
      <c r="OMT31" s="67" t="s">
        <v>3126</v>
      </c>
      <c r="OMU31" s="67" t="s">
        <v>3126</v>
      </c>
      <c r="OMV31" s="67" t="s">
        <v>3126</v>
      </c>
      <c r="OMW31" s="67" t="s">
        <v>3126</v>
      </c>
      <c r="OMX31" s="67" t="s">
        <v>3126</v>
      </c>
      <c r="OMY31" s="67" t="s">
        <v>3126</v>
      </c>
      <c r="OMZ31" s="67" t="s">
        <v>3126</v>
      </c>
      <c r="ONA31" s="67" t="s">
        <v>3126</v>
      </c>
      <c r="ONB31" s="67" t="s">
        <v>3126</v>
      </c>
      <c r="ONC31" s="67" t="s">
        <v>3126</v>
      </c>
      <c r="OND31" s="67" t="s">
        <v>3126</v>
      </c>
      <c r="ONE31" s="67" t="s">
        <v>3126</v>
      </c>
      <c r="ONF31" s="67" t="s">
        <v>3126</v>
      </c>
      <c r="ONG31" s="67" t="s">
        <v>3126</v>
      </c>
      <c r="ONH31" s="67" t="s">
        <v>3126</v>
      </c>
      <c r="ONI31" s="67" t="s">
        <v>3126</v>
      </c>
      <c r="ONJ31" s="67" t="s">
        <v>3126</v>
      </c>
      <c r="ONK31" s="67" t="s">
        <v>3126</v>
      </c>
      <c r="ONL31" s="67" t="s">
        <v>3126</v>
      </c>
      <c r="ONM31" s="67" t="s">
        <v>3126</v>
      </c>
      <c r="ONN31" s="67" t="s">
        <v>3126</v>
      </c>
      <c r="ONO31" s="67" t="s">
        <v>3126</v>
      </c>
      <c r="ONP31" s="67" t="s">
        <v>3126</v>
      </c>
      <c r="ONQ31" s="67" t="s">
        <v>3126</v>
      </c>
      <c r="ONR31" s="67" t="s">
        <v>3126</v>
      </c>
      <c r="ONS31" s="67" t="s">
        <v>3126</v>
      </c>
      <c r="ONT31" s="67" t="s">
        <v>3126</v>
      </c>
      <c r="ONU31" s="67" t="s">
        <v>3126</v>
      </c>
      <c r="ONV31" s="67" t="s">
        <v>3126</v>
      </c>
      <c r="ONW31" s="67" t="s">
        <v>3126</v>
      </c>
      <c r="ONX31" s="67" t="s">
        <v>3126</v>
      </c>
      <c r="ONY31" s="67" t="s">
        <v>3126</v>
      </c>
      <c r="ONZ31" s="67" t="s">
        <v>3126</v>
      </c>
      <c r="OOA31" s="67" t="s">
        <v>3126</v>
      </c>
      <c r="OOB31" s="67" t="s">
        <v>3126</v>
      </c>
      <c r="OOC31" s="67" t="s">
        <v>3126</v>
      </c>
      <c r="OOD31" s="67" t="s">
        <v>3126</v>
      </c>
      <c r="OOE31" s="67" t="s">
        <v>3126</v>
      </c>
      <c r="OOF31" s="67" t="s">
        <v>3126</v>
      </c>
      <c r="OOG31" s="67" t="s">
        <v>3126</v>
      </c>
      <c r="OOH31" s="67" t="s">
        <v>3126</v>
      </c>
      <c r="OOI31" s="67" t="s">
        <v>3126</v>
      </c>
      <c r="OOJ31" s="67" t="s">
        <v>3126</v>
      </c>
      <c r="OOK31" s="67" t="s">
        <v>3126</v>
      </c>
      <c r="OOL31" s="67" t="s">
        <v>3126</v>
      </c>
      <c r="OOM31" s="67" t="s">
        <v>3126</v>
      </c>
      <c r="OON31" s="67" t="s">
        <v>3126</v>
      </c>
      <c r="OOO31" s="67" t="s">
        <v>3126</v>
      </c>
      <c r="OOP31" s="67" t="s">
        <v>3126</v>
      </c>
      <c r="OOQ31" s="67" t="s">
        <v>3126</v>
      </c>
      <c r="OOR31" s="67" t="s">
        <v>3126</v>
      </c>
      <c r="OOS31" s="67" t="s">
        <v>3126</v>
      </c>
      <c r="OOT31" s="67" t="s">
        <v>3126</v>
      </c>
      <c r="OOU31" s="67" t="s">
        <v>3126</v>
      </c>
      <c r="OOV31" s="67" t="s">
        <v>3126</v>
      </c>
      <c r="OOW31" s="67" t="s">
        <v>3126</v>
      </c>
      <c r="OOX31" s="67" t="s">
        <v>3126</v>
      </c>
      <c r="OOY31" s="67" t="s">
        <v>3126</v>
      </c>
      <c r="OOZ31" s="67" t="s">
        <v>3126</v>
      </c>
      <c r="OPA31" s="67" t="s">
        <v>3126</v>
      </c>
      <c r="OPB31" s="67" t="s">
        <v>3126</v>
      </c>
      <c r="OPC31" s="67" t="s">
        <v>3126</v>
      </c>
      <c r="OPD31" s="67" t="s">
        <v>3126</v>
      </c>
      <c r="OPE31" s="67" t="s">
        <v>3126</v>
      </c>
      <c r="OPF31" s="67" t="s">
        <v>3126</v>
      </c>
      <c r="OPG31" s="67" t="s">
        <v>3126</v>
      </c>
      <c r="OPH31" s="67" t="s">
        <v>3126</v>
      </c>
      <c r="OPI31" s="67" t="s">
        <v>3126</v>
      </c>
      <c r="OPJ31" s="67" t="s">
        <v>3126</v>
      </c>
      <c r="OPK31" s="67" t="s">
        <v>3126</v>
      </c>
      <c r="OPL31" s="67" t="s">
        <v>3126</v>
      </c>
      <c r="OPM31" s="67" t="s">
        <v>3126</v>
      </c>
      <c r="OPN31" s="67" t="s">
        <v>3126</v>
      </c>
      <c r="OPO31" s="67" t="s">
        <v>3126</v>
      </c>
      <c r="OPP31" s="67" t="s">
        <v>3126</v>
      </c>
      <c r="OPQ31" s="67" t="s">
        <v>3126</v>
      </c>
      <c r="OPR31" s="67" t="s">
        <v>3126</v>
      </c>
      <c r="OPS31" s="67" t="s">
        <v>3126</v>
      </c>
      <c r="OPT31" s="67" t="s">
        <v>3126</v>
      </c>
      <c r="OPU31" s="67" t="s">
        <v>3126</v>
      </c>
      <c r="OPV31" s="67" t="s">
        <v>3126</v>
      </c>
      <c r="OPW31" s="67" t="s">
        <v>3126</v>
      </c>
      <c r="OPX31" s="67" t="s">
        <v>3126</v>
      </c>
      <c r="OPY31" s="67" t="s">
        <v>3126</v>
      </c>
      <c r="OPZ31" s="67" t="s">
        <v>3126</v>
      </c>
      <c r="OQA31" s="67" t="s">
        <v>3126</v>
      </c>
      <c r="OQB31" s="67" t="s">
        <v>3126</v>
      </c>
      <c r="OQC31" s="67" t="s">
        <v>3126</v>
      </c>
      <c r="OQD31" s="67" t="s">
        <v>3126</v>
      </c>
      <c r="OQE31" s="67" t="s">
        <v>3126</v>
      </c>
      <c r="OQF31" s="67" t="s">
        <v>3126</v>
      </c>
      <c r="OQG31" s="67" t="s">
        <v>3126</v>
      </c>
      <c r="OQH31" s="67" t="s">
        <v>3126</v>
      </c>
      <c r="OQI31" s="67" t="s">
        <v>3126</v>
      </c>
      <c r="OQJ31" s="67" t="s">
        <v>3126</v>
      </c>
      <c r="OQK31" s="67" t="s">
        <v>3126</v>
      </c>
      <c r="OQL31" s="67" t="s">
        <v>3126</v>
      </c>
      <c r="OQM31" s="67" t="s">
        <v>3126</v>
      </c>
      <c r="OQN31" s="67" t="s">
        <v>3126</v>
      </c>
      <c r="OQO31" s="67" t="s">
        <v>3126</v>
      </c>
      <c r="OQP31" s="67" t="s">
        <v>3126</v>
      </c>
      <c r="OQQ31" s="67" t="s">
        <v>3126</v>
      </c>
      <c r="OQR31" s="67" t="s">
        <v>3126</v>
      </c>
      <c r="OQS31" s="67" t="s">
        <v>3126</v>
      </c>
      <c r="OQT31" s="67" t="s">
        <v>3126</v>
      </c>
      <c r="OQU31" s="67" t="s">
        <v>3126</v>
      </c>
      <c r="OQV31" s="67" t="s">
        <v>3126</v>
      </c>
      <c r="OQW31" s="67" t="s">
        <v>3126</v>
      </c>
      <c r="OQX31" s="67" t="s">
        <v>3126</v>
      </c>
      <c r="OQY31" s="67" t="s">
        <v>3126</v>
      </c>
      <c r="OQZ31" s="67" t="s">
        <v>3126</v>
      </c>
      <c r="ORA31" s="67" t="s">
        <v>3126</v>
      </c>
      <c r="ORB31" s="67" t="s">
        <v>3126</v>
      </c>
      <c r="ORC31" s="67" t="s">
        <v>3126</v>
      </c>
      <c r="ORD31" s="67" t="s">
        <v>3126</v>
      </c>
      <c r="ORE31" s="67" t="s">
        <v>3126</v>
      </c>
      <c r="ORF31" s="67" t="s">
        <v>3126</v>
      </c>
      <c r="ORG31" s="67" t="s">
        <v>3126</v>
      </c>
      <c r="ORH31" s="67" t="s">
        <v>3126</v>
      </c>
      <c r="ORI31" s="67" t="s">
        <v>3126</v>
      </c>
      <c r="ORJ31" s="67" t="s">
        <v>3126</v>
      </c>
      <c r="ORK31" s="67" t="s">
        <v>3126</v>
      </c>
      <c r="ORL31" s="67" t="s">
        <v>3126</v>
      </c>
      <c r="ORM31" s="67" t="s">
        <v>3126</v>
      </c>
      <c r="ORN31" s="67" t="s">
        <v>3126</v>
      </c>
      <c r="ORO31" s="67" t="s">
        <v>3126</v>
      </c>
      <c r="ORP31" s="67" t="s">
        <v>3126</v>
      </c>
      <c r="ORQ31" s="67" t="s">
        <v>3126</v>
      </c>
      <c r="ORR31" s="67" t="s">
        <v>3126</v>
      </c>
      <c r="ORS31" s="67" t="s">
        <v>3126</v>
      </c>
      <c r="ORT31" s="67" t="s">
        <v>3126</v>
      </c>
      <c r="ORU31" s="67" t="s">
        <v>3126</v>
      </c>
      <c r="ORV31" s="67" t="s">
        <v>3126</v>
      </c>
      <c r="ORW31" s="67" t="s">
        <v>3126</v>
      </c>
      <c r="ORX31" s="67" t="s">
        <v>3126</v>
      </c>
      <c r="ORY31" s="67" t="s">
        <v>3126</v>
      </c>
      <c r="ORZ31" s="67" t="s">
        <v>3126</v>
      </c>
      <c r="OSA31" s="67" t="s">
        <v>3126</v>
      </c>
      <c r="OSB31" s="67" t="s">
        <v>3126</v>
      </c>
      <c r="OSC31" s="67" t="s">
        <v>3126</v>
      </c>
      <c r="OSD31" s="67" t="s">
        <v>3126</v>
      </c>
      <c r="OSE31" s="67" t="s">
        <v>3126</v>
      </c>
      <c r="OSF31" s="67" t="s">
        <v>3126</v>
      </c>
      <c r="OSG31" s="67" t="s">
        <v>3126</v>
      </c>
      <c r="OSH31" s="67" t="s">
        <v>3126</v>
      </c>
      <c r="OSI31" s="67" t="s">
        <v>3126</v>
      </c>
      <c r="OSJ31" s="67" t="s">
        <v>3126</v>
      </c>
      <c r="OSK31" s="67" t="s">
        <v>3126</v>
      </c>
      <c r="OSL31" s="67" t="s">
        <v>3126</v>
      </c>
      <c r="OSM31" s="67" t="s">
        <v>3126</v>
      </c>
      <c r="OSN31" s="67" t="s">
        <v>3126</v>
      </c>
      <c r="OSO31" s="67" t="s">
        <v>3126</v>
      </c>
      <c r="OSP31" s="67" t="s">
        <v>3126</v>
      </c>
      <c r="OSQ31" s="67" t="s">
        <v>3126</v>
      </c>
      <c r="OSR31" s="67" t="s">
        <v>3126</v>
      </c>
      <c r="OSS31" s="67" t="s">
        <v>3126</v>
      </c>
      <c r="OST31" s="67" t="s">
        <v>3126</v>
      </c>
      <c r="OSU31" s="67" t="s">
        <v>3126</v>
      </c>
      <c r="OSV31" s="67" t="s">
        <v>3126</v>
      </c>
      <c r="OSW31" s="67" t="s">
        <v>3126</v>
      </c>
      <c r="OSX31" s="67" t="s">
        <v>3126</v>
      </c>
      <c r="OSY31" s="67" t="s">
        <v>3126</v>
      </c>
      <c r="OSZ31" s="67" t="s">
        <v>3126</v>
      </c>
      <c r="OTA31" s="67" t="s">
        <v>3126</v>
      </c>
      <c r="OTB31" s="67" t="s">
        <v>3126</v>
      </c>
      <c r="OTC31" s="67" t="s">
        <v>3126</v>
      </c>
      <c r="OTD31" s="67" t="s">
        <v>3126</v>
      </c>
      <c r="OTE31" s="67" t="s">
        <v>3126</v>
      </c>
      <c r="OTF31" s="67" t="s">
        <v>3126</v>
      </c>
      <c r="OTG31" s="67" t="s">
        <v>3126</v>
      </c>
      <c r="OTH31" s="67" t="s">
        <v>3126</v>
      </c>
      <c r="OTI31" s="67" t="s">
        <v>3126</v>
      </c>
      <c r="OTJ31" s="67" t="s">
        <v>3126</v>
      </c>
      <c r="OTK31" s="67" t="s">
        <v>3126</v>
      </c>
      <c r="OTL31" s="67" t="s">
        <v>3126</v>
      </c>
      <c r="OTM31" s="67" t="s">
        <v>3126</v>
      </c>
      <c r="OTN31" s="67" t="s">
        <v>3126</v>
      </c>
      <c r="OTO31" s="67" t="s">
        <v>3126</v>
      </c>
      <c r="OTP31" s="67" t="s">
        <v>3126</v>
      </c>
      <c r="OTQ31" s="67" t="s">
        <v>3126</v>
      </c>
      <c r="OTR31" s="67" t="s">
        <v>3126</v>
      </c>
      <c r="OTS31" s="67" t="s">
        <v>3126</v>
      </c>
      <c r="OTT31" s="67" t="s">
        <v>3126</v>
      </c>
      <c r="OTU31" s="67" t="s">
        <v>3126</v>
      </c>
      <c r="OTV31" s="67" t="s">
        <v>3126</v>
      </c>
      <c r="OTW31" s="67" t="s">
        <v>3126</v>
      </c>
      <c r="OTX31" s="67" t="s">
        <v>3126</v>
      </c>
      <c r="OTY31" s="67" t="s">
        <v>3126</v>
      </c>
      <c r="OTZ31" s="67" t="s">
        <v>3126</v>
      </c>
      <c r="OUA31" s="67" t="s">
        <v>3126</v>
      </c>
      <c r="OUB31" s="67" t="s">
        <v>3126</v>
      </c>
      <c r="OUC31" s="67" t="s">
        <v>3126</v>
      </c>
      <c r="OUD31" s="67" t="s">
        <v>3126</v>
      </c>
      <c r="OUE31" s="67" t="s">
        <v>3126</v>
      </c>
      <c r="OUF31" s="67" t="s">
        <v>3126</v>
      </c>
      <c r="OUG31" s="67" t="s">
        <v>3126</v>
      </c>
      <c r="OUH31" s="67" t="s">
        <v>3126</v>
      </c>
      <c r="OUI31" s="67" t="s">
        <v>3126</v>
      </c>
      <c r="OUJ31" s="67" t="s">
        <v>3126</v>
      </c>
      <c r="OUK31" s="67" t="s">
        <v>3126</v>
      </c>
      <c r="OUL31" s="67" t="s">
        <v>3126</v>
      </c>
      <c r="OUM31" s="67" t="s">
        <v>3126</v>
      </c>
      <c r="OUN31" s="67" t="s">
        <v>3126</v>
      </c>
      <c r="OUO31" s="67" t="s">
        <v>3126</v>
      </c>
      <c r="OUP31" s="67" t="s">
        <v>3126</v>
      </c>
      <c r="OUQ31" s="67" t="s">
        <v>3126</v>
      </c>
      <c r="OUR31" s="67" t="s">
        <v>3126</v>
      </c>
      <c r="OUS31" s="67" t="s">
        <v>3126</v>
      </c>
      <c r="OUT31" s="67" t="s">
        <v>3126</v>
      </c>
      <c r="OUU31" s="67" t="s">
        <v>3126</v>
      </c>
      <c r="OUV31" s="67" t="s">
        <v>3126</v>
      </c>
      <c r="OUW31" s="67" t="s">
        <v>3126</v>
      </c>
      <c r="OUX31" s="67" t="s">
        <v>3126</v>
      </c>
      <c r="OUY31" s="67" t="s">
        <v>3126</v>
      </c>
      <c r="OUZ31" s="67" t="s">
        <v>3126</v>
      </c>
      <c r="OVA31" s="67" t="s">
        <v>3126</v>
      </c>
      <c r="OVB31" s="67" t="s">
        <v>3126</v>
      </c>
      <c r="OVC31" s="67" t="s">
        <v>3126</v>
      </c>
      <c r="OVD31" s="67" t="s">
        <v>3126</v>
      </c>
      <c r="OVE31" s="67" t="s">
        <v>3126</v>
      </c>
      <c r="OVF31" s="67" t="s">
        <v>3126</v>
      </c>
      <c r="OVG31" s="67" t="s">
        <v>3126</v>
      </c>
      <c r="OVH31" s="67" t="s">
        <v>3126</v>
      </c>
      <c r="OVI31" s="67" t="s">
        <v>3126</v>
      </c>
      <c r="OVJ31" s="67" t="s">
        <v>3126</v>
      </c>
      <c r="OVK31" s="67" t="s">
        <v>3126</v>
      </c>
      <c r="OVL31" s="67" t="s">
        <v>3126</v>
      </c>
      <c r="OVM31" s="67" t="s">
        <v>3126</v>
      </c>
      <c r="OVN31" s="67" t="s">
        <v>3126</v>
      </c>
      <c r="OVO31" s="67" t="s">
        <v>3126</v>
      </c>
      <c r="OVP31" s="67" t="s">
        <v>3126</v>
      </c>
      <c r="OVQ31" s="67" t="s">
        <v>3126</v>
      </c>
      <c r="OVR31" s="67" t="s">
        <v>3126</v>
      </c>
      <c r="OVS31" s="67" t="s">
        <v>3126</v>
      </c>
      <c r="OVT31" s="67" t="s">
        <v>3126</v>
      </c>
      <c r="OVU31" s="67" t="s">
        <v>3126</v>
      </c>
      <c r="OVV31" s="67" t="s">
        <v>3126</v>
      </c>
      <c r="OVW31" s="67" t="s">
        <v>3126</v>
      </c>
      <c r="OVX31" s="67" t="s">
        <v>3126</v>
      </c>
      <c r="OVY31" s="67" t="s">
        <v>3126</v>
      </c>
      <c r="OVZ31" s="67" t="s">
        <v>3126</v>
      </c>
      <c r="OWA31" s="67" t="s">
        <v>3126</v>
      </c>
      <c r="OWB31" s="67" t="s">
        <v>3126</v>
      </c>
      <c r="OWC31" s="67" t="s">
        <v>3126</v>
      </c>
      <c r="OWD31" s="67" t="s">
        <v>3126</v>
      </c>
      <c r="OWE31" s="67" t="s">
        <v>3126</v>
      </c>
      <c r="OWF31" s="67" t="s">
        <v>3126</v>
      </c>
      <c r="OWG31" s="67" t="s">
        <v>3126</v>
      </c>
      <c r="OWH31" s="67" t="s">
        <v>3126</v>
      </c>
      <c r="OWI31" s="67" t="s">
        <v>3126</v>
      </c>
      <c r="OWJ31" s="67" t="s">
        <v>3126</v>
      </c>
      <c r="OWK31" s="67" t="s">
        <v>3126</v>
      </c>
      <c r="OWL31" s="67" t="s">
        <v>3126</v>
      </c>
      <c r="OWM31" s="67" t="s">
        <v>3126</v>
      </c>
      <c r="OWN31" s="67" t="s">
        <v>3126</v>
      </c>
      <c r="OWO31" s="67" t="s">
        <v>3126</v>
      </c>
      <c r="OWP31" s="67" t="s">
        <v>3126</v>
      </c>
      <c r="OWQ31" s="67" t="s">
        <v>3126</v>
      </c>
      <c r="OWR31" s="67" t="s">
        <v>3126</v>
      </c>
      <c r="OWS31" s="67" t="s">
        <v>3126</v>
      </c>
      <c r="OWT31" s="67" t="s">
        <v>3126</v>
      </c>
      <c r="OWU31" s="67" t="s">
        <v>3126</v>
      </c>
      <c r="OWV31" s="67" t="s">
        <v>3126</v>
      </c>
      <c r="OWW31" s="67" t="s">
        <v>3126</v>
      </c>
      <c r="OWX31" s="67" t="s">
        <v>3126</v>
      </c>
      <c r="OWY31" s="67" t="s">
        <v>3126</v>
      </c>
      <c r="OWZ31" s="67" t="s">
        <v>3126</v>
      </c>
      <c r="OXA31" s="67" t="s">
        <v>3126</v>
      </c>
      <c r="OXB31" s="67" t="s">
        <v>3126</v>
      </c>
      <c r="OXC31" s="67" t="s">
        <v>3126</v>
      </c>
      <c r="OXD31" s="67" t="s">
        <v>3126</v>
      </c>
      <c r="OXE31" s="67" t="s">
        <v>3126</v>
      </c>
      <c r="OXF31" s="67" t="s">
        <v>3126</v>
      </c>
      <c r="OXG31" s="67" t="s">
        <v>3126</v>
      </c>
      <c r="OXH31" s="67" t="s">
        <v>3126</v>
      </c>
      <c r="OXI31" s="67" t="s">
        <v>3126</v>
      </c>
      <c r="OXJ31" s="67" t="s">
        <v>3126</v>
      </c>
      <c r="OXK31" s="67" t="s">
        <v>3126</v>
      </c>
      <c r="OXL31" s="67" t="s">
        <v>3126</v>
      </c>
      <c r="OXM31" s="67" t="s">
        <v>3126</v>
      </c>
      <c r="OXN31" s="67" t="s">
        <v>3126</v>
      </c>
      <c r="OXO31" s="67" t="s">
        <v>3126</v>
      </c>
      <c r="OXP31" s="67" t="s">
        <v>3126</v>
      </c>
      <c r="OXQ31" s="67" t="s">
        <v>3126</v>
      </c>
      <c r="OXR31" s="67" t="s">
        <v>3126</v>
      </c>
      <c r="OXS31" s="67" t="s">
        <v>3126</v>
      </c>
      <c r="OXT31" s="67" t="s">
        <v>3126</v>
      </c>
      <c r="OXU31" s="67" t="s">
        <v>3126</v>
      </c>
      <c r="OXV31" s="67" t="s">
        <v>3126</v>
      </c>
      <c r="OXW31" s="67" t="s">
        <v>3126</v>
      </c>
      <c r="OXX31" s="67" t="s">
        <v>3126</v>
      </c>
      <c r="OXY31" s="67" t="s">
        <v>3126</v>
      </c>
      <c r="OXZ31" s="67" t="s">
        <v>3126</v>
      </c>
      <c r="OYA31" s="67" t="s">
        <v>3126</v>
      </c>
      <c r="OYB31" s="67" t="s">
        <v>3126</v>
      </c>
      <c r="OYC31" s="67" t="s">
        <v>3126</v>
      </c>
      <c r="OYD31" s="67" t="s">
        <v>3126</v>
      </c>
      <c r="OYE31" s="67" t="s">
        <v>3126</v>
      </c>
      <c r="OYF31" s="67" t="s">
        <v>3126</v>
      </c>
      <c r="OYG31" s="67" t="s">
        <v>3126</v>
      </c>
      <c r="OYH31" s="67" t="s">
        <v>3126</v>
      </c>
      <c r="OYI31" s="67" t="s">
        <v>3126</v>
      </c>
      <c r="OYJ31" s="67" t="s">
        <v>3126</v>
      </c>
      <c r="OYK31" s="67" t="s">
        <v>3126</v>
      </c>
      <c r="OYL31" s="67" t="s">
        <v>3126</v>
      </c>
      <c r="OYM31" s="67" t="s">
        <v>3126</v>
      </c>
      <c r="OYN31" s="67" t="s">
        <v>3126</v>
      </c>
      <c r="OYO31" s="67" t="s">
        <v>3126</v>
      </c>
      <c r="OYP31" s="67" t="s">
        <v>3126</v>
      </c>
      <c r="OYQ31" s="67" t="s">
        <v>3126</v>
      </c>
      <c r="OYR31" s="67" t="s">
        <v>3126</v>
      </c>
      <c r="OYS31" s="67" t="s">
        <v>3126</v>
      </c>
      <c r="OYT31" s="67" t="s">
        <v>3126</v>
      </c>
      <c r="OYU31" s="67" t="s">
        <v>3126</v>
      </c>
      <c r="OYV31" s="67" t="s">
        <v>3126</v>
      </c>
      <c r="OYW31" s="67" t="s">
        <v>3126</v>
      </c>
      <c r="OYX31" s="67" t="s">
        <v>3126</v>
      </c>
      <c r="OYY31" s="67" t="s">
        <v>3126</v>
      </c>
      <c r="OYZ31" s="67" t="s">
        <v>3126</v>
      </c>
      <c r="OZA31" s="67" t="s">
        <v>3126</v>
      </c>
      <c r="OZB31" s="67" t="s">
        <v>3126</v>
      </c>
      <c r="OZC31" s="67" t="s">
        <v>3126</v>
      </c>
      <c r="OZD31" s="67" t="s">
        <v>3126</v>
      </c>
      <c r="OZE31" s="67" t="s">
        <v>3126</v>
      </c>
      <c r="OZF31" s="67" t="s">
        <v>3126</v>
      </c>
      <c r="OZG31" s="67" t="s">
        <v>3126</v>
      </c>
      <c r="OZH31" s="67" t="s">
        <v>3126</v>
      </c>
      <c r="OZI31" s="67" t="s">
        <v>3126</v>
      </c>
      <c r="OZJ31" s="67" t="s">
        <v>3126</v>
      </c>
      <c r="OZK31" s="67" t="s">
        <v>3126</v>
      </c>
      <c r="OZL31" s="67" t="s">
        <v>3126</v>
      </c>
      <c r="OZM31" s="67" t="s">
        <v>3126</v>
      </c>
      <c r="OZN31" s="67" t="s">
        <v>3126</v>
      </c>
      <c r="OZO31" s="67" t="s">
        <v>3126</v>
      </c>
      <c r="OZP31" s="67" t="s">
        <v>3126</v>
      </c>
      <c r="OZQ31" s="67" t="s">
        <v>3126</v>
      </c>
      <c r="OZR31" s="67" t="s">
        <v>3126</v>
      </c>
      <c r="OZS31" s="67" t="s">
        <v>3126</v>
      </c>
      <c r="OZT31" s="67" t="s">
        <v>3126</v>
      </c>
      <c r="OZU31" s="67" t="s">
        <v>3126</v>
      </c>
      <c r="OZV31" s="67" t="s">
        <v>3126</v>
      </c>
      <c r="OZW31" s="67" t="s">
        <v>3126</v>
      </c>
      <c r="OZX31" s="67" t="s">
        <v>3126</v>
      </c>
      <c r="OZY31" s="67" t="s">
        <v>3126</v>
      </c>
      <c r="OZZ31" s="67" t="s">
        <v>3126</v>
      </c>
      <c r="PAA31" s="67" t="s">
        <v>3126</v>
      </c>
      <c r="PAB31" s="67" t="s">
        <v>3126</v>
      </c>
      <c r="PAC31" s="67" t="s">
        <v>3126</v>
      </c>
      <c r="PAD31" s="67" t="s">
        <v>3126</v>
      </c>
      <c r="PAE31" s="67" t="s">
        <v>3126</v>
      </c>
      <c r="PAF31" s="67" t="s">
        <v>3126</v>
      </c>
      <c r="PAG31" s="67" t="s">
        <v>3126</v>
      </c>
      <c r="PAH31" s="67" t="s">
        <v>3126</v>
      </c>
      <c r="PAI31" s="67" t="s">
        <v>3126</v>
      </c>
      <c r="PAJ31" s="67" t="s">
        <v>3126</v>
      </c>
      <c r="PAK31" s="67" t="s">
        <v>3126</v>
      </c>
      <c r="PAL31" s="67" t="s">
        <v>3126</v>
      </c>
      <c r="PAM31" s="67" t="s">
        <v>3126</v>
      </c>
      <c r="PAN31" s="67" t="s">
        <v>3126</v>
      </c>
      <c r="PAO31" s="67" t="s">
        <v>3126</v>
      </c>
      <c r="PAP31" s="67" t="s">
        <v>3126</v>
      </c>
      <c r="PAQ31" s="67" t="s">
        <v>3126</v>
      </c>
      <c r="PAR31" s="67" t="s">
        <v>3126</v>
      </c>
      <c r="PAS31" s="67" t="s">
        <v>3126</v>
      </c>
      <c r="PAT31" s="67" t="s">
        <v>3126</v>
      </c>
      <c r="PAU31" s="67" t="s">
        <v>3126</v>
      </c>
      <c r="PAV31" s="67" t="s">
        <v>3126</v>
      </c>
      <c r="PAW31" s="67" t="s">
        <v>3126</v>
      </c>
      <c r="PAX31" s="67" t="s">
        <v>3126</v>
      </c>
      <c r="PAY31" s="67" t="s">
        <v>3126</v>
      </c>
      <c r="PAZ31" s="67" t="s">
        <v>3126</v>
      </c>
      <c r="PBA31" s="67" t="s">
        <v>3126</v>
      </c>
      <c r="PBB31" s="67" t="s">
        <v>3126</v>
      </c>
      <c r="PBC31" s="67" t="s">
        <v>3126</v>
      </c>
      <c r="PBD31" s="67" t="s">
        <v>3126</v>
      </c>
      <c r="PBE31" s="67" t="s">
        <v>3126</v>
      </c>
      <c r="PBF31" s="67" t="s">
        <v>3126</v>
      </c>
      <c r="PBG31" s="67" t="s">
        <v>3126</v>
      </c>
      <c r="PBH31" s="67" t="s">
        <v>3126</v>
      </c>
      <c r="PBI31" s="67" t="s">
        <v>3126</v>
      </c>
      <c r="PBJ31" s="67" t="s">
        <v>3126</v>
      </c>
      <c r="PBK31" s="67" t="s">
        <v>3126</v>
      </c>
      <c r="PBL31" s="67" t="s">
        <v>3126</v>
      </c>
      <c r="PBM31" s="67" t="s">
        <v>3126</v>
      </c>
      <c r="PBN31" s="67" t="s">
        <v>3126</v>
      </c>
      <c r="PBO31" s="67" t="s">
        <v>3126</v>
      </c>
      <c r="PBP31" s="67" t="s">
        <v>3126</v>
      </c>
      <c r="PBQ31" s="67" t="s">
        <v>3126</v>
      </c>
      <c r="PBR31" s="67" t="s">
        <v>3126</v>
      </c>
      <c r="PBS31" s="67" t="s">
        <v>3126</v>
      </c>
      <c r="PBT31" s="67" t="s">
        <v>3126</v>
      </c>
      <c r="PBU31" s="67" t="s">
        <v>3126</v>
      </c>
      <c r="PBV31" s="67" t="s">
        <v>3126</v>
      </c>
      <c r="PBW31" s="67" t="s">
        <v>3126</v>
      </c>
      <c r="PBX31" s="67" t="s">
        <v>3126</v>
      </c>
      <c r="PBY31" s="67" t="s">
        <v>3126</v>
      </c>
      <c r="PBZ31" s="67" t="s">
        <v>3126</v>
      </c>
      <c r="PCA31" s="67" t="s">
        <v>3126</v>
      </c>
      <c r="PCB31" s="67" t="s">
        <v>3126</v>
      </c>
      <c r="PCC31" s="67" t="s">
        <v>3126</v>
      </c>
      <c r="PCD31" s="67" t="s">
        <v>3126</v>
      </c>
      <c r="PCE31" s="67" t="s">
        <v>3126</v>
      </c>
      <c r="PCF31" s="67" t="s">
        <v>3126</v>
      </c>
      <c r="PCG31" s="67" t="s">
        <v>3126</v>
      </c>
      <c r="PCH31" s="67" t="s">
        <v>3126</v>
      </c>
      <c r="PCI31" s="67" t="s">
        <v>3126</v>
      </c>
      <c r="PCJ31" s="67" t="s">
        <v>3126</v>
      </c>
      <c r="PCK31" s="67" t="s">
        <v>3126</v>
      </c>
      <c r="PCL31" s="67" t="s">
        <v>3126</v>
      </c>
      <c r="PCM31" s="67" t="s">
        <v>3126</v>
      </c>
      <c r="PCN31" s="67" t="s">
        <v>3126</v>
      </c>
      <c r="PCO31" s="67" t="s">
        <v>3126</v>
      </c>
      <c r="PCP31" s="67" t="s">
        <v>3126</v>
      </c>
      <c r="PCQ31" s="67" t="s">
        <v>3126</v>
      </c>
      <c r="PCR31" s="67" t="s">
        <v>3126</v>
      </c>
      <c r="PCS31" s="67" t="s">
        <v>3126</v>
      </c>
      <c r="PCT31" s="67" t="s">
        <v>3126</v>
      </c>
      <c r="PCU31" s="67" t="s">
        <v>3126</v>
      </c>
      <c r="PCV31" s="67" t="s">
        <v>3126</v>
      </c>
      <c r="PCW31" s="67" t="s">
        <v>3126</v>
      </c>
      <c r="PCX31" s="67" t="s">
        <v>3126</v>
      </c>
      <c r="PCY31" s="67" t="s">
        <v>3126</v>
      </c>
      <c r="PCZ31" s="67" t="s">
        <v>3126</v>
      </c>
      <c r="PDA31" s="67" t="s">
        <v>3126</v>
      </c>
      <c r="PDB31" s="67" t="s">
        <v>3126</v>
      </c>
      <c r="PDC31" s="67" t="s">
        <v>3126</v>
      </c>
      <c r="PDD31" s="67" t="s">
        <v>3126</v>
      </c>
      <c r="PDE31" s="67" t="s">
        <v>3126</v>
      </c>
      <c r="PDF31" s="67" t="s">
        <v>3126</v>
      </c>
      <c r="PDG31" s="67" t="s">
        <v>3126</v>
      </c>
      <c r="PDH31" s="67" t="s">
        <v>3126</v>
      </c>
      <c r="PDI31" s="67" t="s">
        <v>3126</v>
      </c>
      <c r="PDJ31" s="67" t="s">
        <v>3126</v>
      </c>
      <c r="PDK31" s="67" t="s">
        <v>3126</v>
      </c>
      <c r="PDL31" s="67" t="s">
        <v>3126</v>
      </c>
      <c r="PDM31" s="67" t="s">
        <v>3126</v>
      </c>
      <c r="PDN31" s="67" t="s">
        <v>3126</v>
      </c>
      <c r="PDO31" s="67" t="s">
        <v>3126</v>
      </c>
      <c r="PDP31" s="67" t="s">
        <v>3126</v>
      </c>
      <c r="PDQ31" s="67" t="s">
        <v>3126</v>
      </c>
      <c r="PDR31" s="67" t="s">
        <v>3126</v>
      </c>
      <c r="PDS31" s="67" t="s">
        <v>3126</v>
      </c>
      <c r="PDT31" s="67" t="s">
        <v>3126</v>
      </c>
      <c r="PDU31" s="67" t="s">
        <v>3126</v>
      </c>
      <c r="PDV31" s="67" t="s">
        <v>3126</v>
      </c>
      <c r="PDW31" s="67" t="s">
        <v>3126</v>
      </c>
      <c r="PDX31" s="67" t="s">
        <v>3126</v>
      </c>
      <c r="PDY31" s="67" t="s">
        <v>3126</v>
      </c>
      <c r="PDZ31" s="67" t="s">
        <v>3126</v>
      </c>
      <c r="PEA31" s="67" t="s">
        <v>3126</v>
      </c>
      <c r="PEB31" s="67" t="s">
        <v>3126</v>
      </c>
      <c r="PEC31" s="67" t="s">
        <v>3126</v>
      </c>
      <c r="PED31" s="67" t="s">
        <v>3126</v>
      </c>
      <c r="PEE31" s="67" t="s">
        <v>3126</v>
      </c>
      <c r="PEF31" s="67" t="s">
        <v>3126</v>
      </c>
      <c r="PEG31" s="67" t="s">
        <v>3126</v>
      </c>
      <c r="PEH31" s="67" t="s">
        <v>3126</v>
      </c>
      <c r="PEI31" s="67" t="s">
        <v>3126</v>
      </c>
      <c r="PEJ31" s="67" t="s">
        <v>3126</v>
      </c>
      <c r="PEK31" s="67" t="s">
        <v>3126</v>
      </c>
      <c r="PEL31" s="67" t="s">
        <v>3126</v>
      </c>
      <c r="PEM31" s="67" t="s">
        <v>3126</v>
      </c>
      <c r="PEN31" s="67" t="s">
        <v>3126</v>
      </c>
      <c r="PEO31" s="67" t="s">
        <v>3126</v>
      </c>
      <c r="PEP31" s="67" t="s">
        <v>3126</v>
      </c>
      <c r="PEQ31" s="67" t="s">
        <v>3126</v>
      </c>
      <c r="PER31" s="67" t="s">
        <v>3126</v>
      </c>
      <c r="PES31" s="67" t="s">
        <v>3126</v>
      </c>
      <c r="PET31" s="67" t="s">
        <v>3126</v>
      </c>
      <c r="PEU31" s="67" t="s">
        <v>3126</v>
      </c>
      <c r="PEV31" s="67" t="s">
        <v>3126</v>
      </c>
      <c r="PEW31" s="67" t="s">
        <v>3126</v>
      </c>
      <c r="PEX31" s="67" t="s">
        <v>3126</v>
      </c>
      <c r="PEY31" s="67" t="s">
        <v>3126</v>
      </c>
      <c r="PEZ31" s="67" t="s">
        <v>3126</v>
      </c>
      <c r="PFA31" s="67" t="s">
        <v>3126</v>
      </c>
      <c r="PFB31" s="67" t="s">
        <v>3126</v>
      </c>
      <c r="PFC31" s="67" t="s">
        <v>3126</v>
      </c>
      <c r="PFD31" s="67" t="s">
        <v>3126</v>
      </c>
      <c r="PFE31" s="67" t="s">
        <v>3126</v>
      </c>
      <c r="PFF31" s="67" t="s">
        <v>3126</v>
      </c>
      <c r="PFG31" s="67" t="s">
        <v>3126</v>
      </c>
      <c r="PFH31" s="67" t="s">
        <v>3126</v>
      </c>
      <c r="PFI31" s="67" t="s">
        <v>3126</v>
      </c>
      <c r="PFJ31" s="67" t="s">
        <v>3126</v>
      </c>
      <c r="PFK31" s="67" t="s">
        <v>3126</v>
      </c>
      <c r="PFL31" s="67" t="s">
        <v>3126</v>
      </c>
      <c r="PFM31" s="67" t="s">
        <v>3126</v>
      </c>
      <c r="PFN31" s="67" t="s">
        <v>3126</v>
      </c>
      <c r="PFO31" s="67" t="s">
        <v>3126</v>
      </c>
      <c r="PFP31" s="67" t="s">
        <v>3126</v>
      </c>
      <c r="PFQ31" s="67" t="s">
        <v>3126</v>
      </c>
      <c r="PFR31" s="67" t="s">
        <v>3126</v>
      </c>
      <c r="PFS31" s="67" t="s">
        <v>3126</v>
      </c>
      <c r="PFT31" s="67" t="s">
        <v>3126</v>
      </c>
      <c r="PFU31" s="67" t="s">
        <v>3126</v>
      </c>
      <c r="PFV31" s="67" t="s">
        <v>3126</v>
      </c>
      <c r="PFW31" s="67" t="s">
        <v>3126</v>
      </c>
      <c r="PFX31" s="67" t="s">
        <v>3126</v>
      </c>
      <c r="PFY31" s="67" t="s">
        <v>3126</v>
      </c>
      <c r="PFZ31" s="67" t="s">
        <v>3126</v>
      </c>
      <c r="PGA31" s="67" t="s">
        <v>3126</v>
      </c>
      <c r="PGB31" s="67" t="s">
        <v>3126</v>
      </c>
      <c r="PGC31" s="67" t="s">
        <v>3126</v>
      </c>
      <c r="PGD31" s="67" t="s">
        <v>3126</v>
      </c>
      <c r="PGE31" s="67" t="s">
        <v>3126</v>
      </c>
      <c r="PGF31" s="67" t="s">
        <v>3126</v>
      </c>
      <c r="PGG31" s="67" t="s">
        <v>3126</v>
      </c>
      <c r="PGH31" s="67" t="s">
        <v>3126</v>
      </c>
      <c r="PGI31" s="67" t="s">
        <v>3126</v>
      </c>
      <c r="PGJ31" s="67" t="s">
        <v>3126</v>
      </c>
      <c r="PGK31" s="67" t="s">
        <v>3126</v>
      </c>
      <c r="PGL31" s="67" t="s">
        <v>3126</v>
      </c>
      <c r="PGM31" s="67" t="s">
        <v>3126</v>
      </c>
      <c r="PGN31" s="67" t="s">
        <v>3126</v>
      </c>
      <c r="PGO31" s="67" t="s">
        <v>3126</v>
      </c>
      <c r="PGP31" s="67" t="s">
        <v>3126</v>
      </c>
      <c r="PGQ31" s="67" t="s">
        <v>3126</v>
      </c>
      <c r="PGR31" s="67" t="s">
        <v>3126</v>
      </c>
      <c r="PGS31" s="67" t="s">
        <v>3126</v>
      </c>
      <c r="PGT31" s="67" t="s">
        <v>3126</v>
      </c>
      <c r="PGU31" s="67" t="s">
        <v>3126</v>
      </c>
      <c r="PGV31" s="67" t="s">
        <v>3126</v>
      </c>
      <c r="PGW31" s="67" t="s">
        <v>3126</v>
      </c>
      <c r="PGX31" s="67" t="s">
        <v>3126</v>
      </c>
      <c r="PGY31" s="67" t="s">
        <v>3126</v>
      </c>
      <c r="PGZ31" s="67" t="s">
        <v>3126</v>
      </c>
      <c r="PHA31" s="67" t="s">
        <v>3126</v>
      </c>
      <c r="PHB31" s="67" t="s">
        <v>3126</v>
      </c>
      <c r="PHC31" s="67" t="s">
        <v>3126</v>
      </c>
      <c r="PHD31" s="67" t="s">
        <v>3126</v>
      </c>
      <c r="PHE31" s="67" t="s">
        <v>3126</v>
      </c>
      <c r="PHF31" s="67" t="s">
        <v>3126</v>
      </c>
      <c r="PHG31" s="67" t="s">
        <v>3126</v>
      </c>
      <c r="PHH31" s="67" t="s">
        <v>3126</v>
      </c>
      <c r="PHI31" s="67" t="s">
        <v>3126</v>
      </c>
      <c r="PHJ31" s="67" t="s">
        <v>3126</v>
      </c>
      <c r="PHK31" s="67" t="s">
        <v>3126</v>
      </c>
      <c r="PHL31" s="67" t="s">
        <v>3126</v>
      </c>
      <c r="PHM31" s="67" t="s">
        <v>3126</v>
      </c>
      <c r="PHN31" s="67" t="s">
        <v>3126</v>
      </c>
      <c r="PHO31" s="67" t="s">
        <v>3126</v>
      </c>
      <c r="PHP31" s="67" t="s">
        <v>3126</v>
      </c>
      <c r="PHQ31" s="67" t="s">
        <v>3126</v>
      </c>
      <c r="PHR31" s="67" t="s">
        <v>3126</v>
      </c>
      <c r="PHS31" s="67" t="s">
        <v>3126</v>
      </c>
      <c r="PHT31" s="67" t="s">
        <v>3126</v>
      </c>
      <c r="PHU31" s="67" t="s">
        <v>3126</v>
      </c>
      <c r="PHV31" s="67" t="s">
        <v>3126</v>
      </c>
      <c r="PHW31" s="67" t="s">
        <v>3126</v>
      </c>
      <c r="PHX31" s="67" t="s">
        <v>3126</v>
      </c>
      <c r="PHY31" s="67" t="s">
        <v>3126</v>
      </c>
      <c r="PHZ31" s="67" t="s">
        <v>3126</v>
      </c>
      <c r="PIA31" s="67" t="s">
        <v>3126</v>
      </c>
      <c r="PIB31" s="67" t="s">
        <v>3126</v>
      </c>
      <c r="PIC31" s="67" t="s">
        <v>3126</v>
      </c>
      <c r="PID31" s="67" t="s">
        <v>3126</v>
      </c>
      <c r="PIE31" s="67" t="s">
        <v>3126</v>
      </c>
      <c r="PIF31" s="67" t="s">
        <v>3126</v>
      </c>
      <c r="PIG31" s="67" t="s">
        <v>3126</v>
      </c>
      <c r="PIH31" s="67" t="s">
        <v>3126</v>
      </c>
      <c r="PII31" s="67" t="s">
        <v>3126</v>
      </c>
      <c r="PIJ31" s="67" t="s">
        <v>3126</v>
      </c>
      <c r="PIK31" s="67" t="s">
        <v>3126</v>
      </c>
      <c r="PIL31" s="67" t="s">
        <v>3126</v>
      </c>
      <c r="PIM31" s="67" t="s">
        <v>3126</v>
      </c>
      <c r="PIN31" s="67" t="s">
        <v>3126</v>
      </c>
      <c r="PIO31" s="67" t="s">
        <v>3126</v>
      </c>
      <c r="PIP31" s="67" t="s">
        <v>3126</v>
      </c>
      <c r="PIQ31" s="67" t="s">
        <v>3126</v>
      </c>
      <c r="PIR31" s="67" t="s">
        <v>3126</v>
      </c>
      <c r="PIS31" s="67" t="s">
        <v>3126</v>
      </c>
      <c r="PIT31" s="67" t="s">
        <v>3126</v>
      </c>
      <c r="PIU31" s="67" t="s">
        <v>3126</v>
      </c>
      <c r="PIV31" s="67" t="s">
        <v>3126</v>
      </c>
      <c r="PIW31" s="67" t="s">
        <v>3126</v>
      </c>
      <c r="PIX31" s="67" t="s">
        <v>3126</v>
      </c>
      <c r="PIY31" s="67" t="s">
        <v>3126</v>
      </c>
      <c r="PIZ31" s="67" t="s">
        <v>3126</v>
      </c>
      <c r="PJA31" s="67" t="s">
        <v>3126</v>
      </c>
      <c r="PJB31" s="67" t="s">
        <v>3126</v>
      </c>
      <c r="PJC31" s="67" t="s">
        <v>3126</v>
      </c>
      <c r="PJD31" s="67" t="s">
        <v>3126</v>
      </c>
      <c r="PJE31" s="67" t="s">
        <v>3126</v>
      </c>
      <c r="PJF31" s="67" t="s">
        <v>3126</v>
      </c>
      <c r="PJG31" s="67" t="s">
        <v>3126</v>
      </c>
      <c r="PJH31" s="67" t="s">
        <v>3126</v>
      </c>
      <c r="PJI31" s="67" t="s">
        <v>3126</v>
      </c>
      <c r="PJJ31" s="67" t="s">
        <v>3126</v>
      </c>
      <c r="PJK31" s="67" t="s">
        <v>3126</v>
      </c>
      <c r="PJL31" s="67" t="s">
        <v>3126</v>
      </c>
      <c r="PJM31" s="67" t="s">
        <v>3126</v>
      </c>
      <c r="PJN31" s="67" t="s">
        <v>3126</v>
      </c>
      <c r="PJO31" s="67" t="s">
        <v>3126</v>
      </c>
      <c r="PJP31" s="67" t="s">
        <v>3126</v>
      </c>
      <c r="PJQ31" s="67" t="s">
        <v>3126</v>
      </c>
      <c r="PJR31" s="67" t="s">
        <v>3126</v>
      </c>
      <c r="PJS31" s="67" t="s">
        <v>3126</v>
      </c>
      <c r="PJT31" s="67" t="s">
        <v>3126</v>
      </c>
      <c r="PJU31" s="67" t="s">
        <v>3126</v>
      </c>
      <c r="PJV31" s="67" t="s">
        <v>3126</v>
      </c>
      <c r="PJW31" s="67" t="s">
        <v>3126</v>
      </c>
      <c r="PJX31" s="67" t="s">
        <v>3126</v>
      </c>
      <c r="PJY31" s="67" t="s">
        <v>3126</v>
      </c>
      <c r="PJZ31" s="67" t="s">
        <v>3126</v>
      </c>
      <c r="PKA31" s="67" t="s">
        <v>3126</v>
      </c>
      <c r="PKB31" s="67" t="s">
        <v>3126</v>
      </c>
      <c r="PKC31" s="67" t="s">
        <v>3126</v>
      </c>
      <c r="PKD31" s="67" t="s">
        <v>3126</v>
      </c>
      <c r="PKE31" s="67" t="s">
        <v>3126</v>
      </c>
      <c r="PKF31" s="67" t="s">
        <v>3126</v>
      </c>
      <c r="PKG31" s="67" t="s">
        <v>3126</v>
      </c>
      <c r="PKH31" s="67" t="s">
        <v>3126</v>
      </c>
      <c r="PKI31" s="67" t="s">
        <v>3126</v>
      </c>
      <c r="PKJ31" s="67" t="s">
        <v>3126</v>
      </c>
      <c r="PKK31" s="67" t="s">
        <v>3126</v>
      </c>
      <c r="PKL31" s="67" t="s">
        <v>3126</v>
      </c>
      <c r="PKM31" s="67" t="s">
        <v>3126</v>
      </c>
      <c r="PKN31" s="67" t="s">
        <v>3126</v>
      </c>
      <c r="PKO31" s="67" t="s">
        <v>3126</v>
      </c>
      <c r="PKP31" s="67" t="s">
        <v>3126</v>
      </c>
      <c r="PKQ31" s="67" t="s">
        <v>3126</v>
      </c>
      <c r="PKR31" s="67" t="s">
        <v>3126</v>
      </c>
      <c r="PKS31" s="67" t="s">
        <v>3126</v>
      </c>
      <c r="PKT31" s="67" t="s">
        <v>3126</v>
      </c>
      <c r="PKU31" s="67" t="s">
        <v>3126</v>
      </c>
      <c r="PKV31" s="67" t="s">
        <v>3126</v>
      </c>
      <c r="PKW31" s="67" t="s">
        <v>3126</v>
      </c>
      <c r="PKX31" s="67" t="s">
        <v>3126</v>
      </c>
      <c r="PKY31" s="67" t="s">
        <v>3126</v>
      </c>
      <c r="PKZ31" s="67" t="s">
        <v>3126</v>
      </c>
      <c r="PLA31" s="67" t="s">
        <v>3126</v>
      </c>
      <c r="PLB31" s="67" t="s">
        <v>3126</v>
      </c>
      <c r="PLC31" s="67" t="s">
        <v>3126</v>
      </c>
      <c r="PLD31" s="67" t="s">
        <v>3126</v>
      </c>
      <c r="PLE31" s="67" t="s">
        <v>3126</v>
      </c>
      <c r="PLF31" s="67" t="s">
        <v>3126</v>
      </c>
      <c r="PLG31" s="67" t="s">
        <v>3126</v>
      </c>
      <c r="PLH31" s="67" t="s">
        <v>3126</v>
      </c>
      <c r="PLI31" s="67" t="s">
        <v>3126</v>
      </c>
      <c r="PLJ31" s="67" t="s">
        <v>3126</v>
      </c>
      <c r="PLK31" s="67" t="s">
        <v>3126</v>
      </c>
      <c r="PLL31" s="67" t="s">
        <v>3126</v>
      </c>
      <c r="PLM31" s="67" t="s">
        <v>3126</v>
      </c>
      <c r="PLN31" s="67" t="s">
        <v>3126</v>
      </c>
      <c r="PLO31" s="67" t="s">
        <v>3126</v>
      </c>
      <c r="PLP31" s="67" t="s">
        <v>3126</v>
      </c>
      <c r="PLQ31" s="67" t="s">
        <v>3126</v>
      </c>
      <c r="PLR31" s="67" t="s">
        <v>3126</v>
      </c>
      <c r="PLS31" s="67" t="s">
        <v>3126</v>
      </c>
      <c r="PLT31" s="67" t="s">
        <v>3126</v>
      </c>
      <c r="PLU31" s="67" t="s">
        <v>3126</v>
      </c>
      <c r="PLV31" s="67" t="s">
        <v>3126</v>
      </c>
      <c r="PLW31" s="67" t="s">
        <v>3126</v>
      </c>
      <c r="PLX31" s="67" t="s">
        <v>3126</v>
      </c>
      <c r="PLY31" s="67" t="s">
        <v>3126</v>
      </c>
      <c r="PLZ31" s="67" t="s">
        <v>3126</v>
      </c>
      <c r="PMA31" s="67" t="s">
        <v>3126</v>
      </c>
      <c r="PMB31" s="67" t="s">
        <v>3126</v>
      </c>
      <c r="PMC31" s="67" t="s">
        <v>3126</v>
      </c>
      <c r="PMD31" s="67" t="s">
        <v>3126</v>
      </c>
      <c r="PME31" s="67" t="s">
        <v>3126</v>
      </c>
      <c r="PMF31" s="67" t="s">
        <v>3126</v>
      </c>
      <c r="PMG31" s="67" t="s">
        <v>3126</v>
      </c>
      <c r="PMH31" s="67" t="s">
        <v>3126</v>
      </c>
      <c r="PMI31" s="67" t="s">
        <v>3126</v>
      </c>
      <c r="PMJ31" s="67" t="s">
        <v>3126</v>
      </c>
      <c r="PMK31" s="67" t="s">
        <v>3126</v>
      </c>
      <c r="PML31" s="67" t="s">
        <v>3126</v>
      </c>
      <c r="PMM31" s="67" t="s">
        <v>3126</v>
      </c>
      <c r="PMN31" s="67" t="s">
        <v>3126</v>
      </c>
      <c r="PMO31" s="67" t="s">
        <v>3126</v>
      </c>
      <c r="PMP31" s="67" t="s">
        <v>3126</v>
      </c>
      <c r="PMQ31" s="67" t="s">
        <v>3126</v>
      </c>
      <c r="PMR31" s="67" t="s">
        <v>3126</v>
      </c>
      <c r="PMS31" s="67" t="s">
        <v>3126</v>
      </c>
      <c r="PMT31" s="67" t="s">
        <v>3126</v>
      </c>
      <c r="PMU31" s="67" t="s">
        <v>3126</v>
      </c>
      <c r="PMV31" s="67" t="s">
        <v>3126</v>
      </c>
      <c r="PMW31" s="67" t="s">
        <v>3126</v>
      </c>
      <c r="PMX31" s="67" t="s">
        <v>3126</v>
      </c>
      <c r="PMY31" s="67" t="s">
        <v>3126</v>
      </c>
      <c r="PMZ31" s="67" t="s">
        <v>3126</v>
      </c>
      <c r="PNA31" s="67" t="s">
        <v>3126</v>
      </c>
      <c r="PNB31" s="67" t="s">
        <v>3126</v>
      </c>
      <c r="PNC31" s="67" t="s">
        <v>3126</v>
      </c>
      <c r="PND31" s="67" t="s">
        <v>3126</v>
      </c>
      <c r="PNE31" s="67" t="s">
        <v>3126</v>
      </c>
      <c r="PNF31" s="67" t="s">
        <v>3126</v>
      </c>
      <c r="PNG31" s="67" t="s">
        <v>3126</v>
      </c>
      <c r="PNH31" s="67" t="s">
        <v>3126</v>
      </c>
      <c r="PNI31" s="67" t="s">
        <v>3126</v>
      </c>
      <c r="PNJ31" s="67" t="s">
        <v>3126</v>
      </c>
      <c r="PNK31" s="67" t="s">
        <v>3126</v>
      </c>
      <c r="PNL31" s="67" t="s">
        <v>3126</v>
      </c>
      <c r="PNM31" s="67" t="s">
        <v>3126</v>
      </c>
      <c r="PNN31" s="67" t="s">
        <v>3126</v>
      </c>
      <c r="PNO31" s="67" t="s">
        <v>3126</v>
      </c>
      <c r="PNP31" s="67" t="s">
        <v>3126</v>
      </c>
      <c r="PNQ31" s="67" t="s">
        <v>3126</v>
      </c>
      <c r="PNR31" s="67" t="s">
        <v>3126</v>
      </c>
      <c r="PNS31" s="67" t="s">
        <v>3126</v>
      </c>
      <c r="PNT31" s="67" t="s">
        <v>3126</v>
      </c>
      <c r="PNU31" s="67" t="s">
        <v>3126</v>
      </c>
      <c r="PNV31" s="67" t="s">
        <v>3126</v>
      </c>
      <c r="PNW31" s="67" t="s">
        <v>3126</v>
      </c>
      <c r="PNX31" s="67" t="s">
        <v>3126</v>
      </c>
      <c r="PNY31" s="67" t="s">
        <v>3126</v>
      </c>
      <c r="PNZ31" s="67" t="s">
        <v>3126</v>
      </c>
      <c r="POA31" s="67" t="s">
        <v>3126</v>
      </c>
      <c r="POB31" s="67" t="s">
        <v>3126</v>
      </c>
      <c r="POC31" s="67" t="s">
        <v>3126</v>
      </c>
      <c r="POD31" s="67" t="s">
        <v>3126</v>
      </c>
      <c r="POE31" s="67" t="s">
        <v>3126</v>
      </c>
      <c r="POF31" s="67" t="s">
        <v>3126</v>
      </c>
      <c r="POG31" s="67" t="s">
        <v>3126</v>
      </c>
      <c r="POH31" s="67" t="s">
        <v>3126</v>
      </c>
      <c r="POI31" s="67" t="s">
        <v>3126</v>
      </c>
      <c r="POJ31" s="67" t="s">
        <v>3126</v>
      </c>
      <c r="POK31" s="67" t="s">
        <v>3126</v>
      </c>
      <c r="POL31" s="67" t="s">
        <v>3126</v>
      </c>
      <c r="POM31" s="67" t="s">
        <v>3126</v>
      </c>
      <c r="PON31" s="67" t="s">
        <v>3126</v>
      </c>
      <c r="POO31" s="67" t="s">
        <v>3126</v>
      </c>
      <c r="POP31" s="67" t="s">
        <v>3126</v>
      </c>
      <c r="POQ31" s="67" t="s">
        <v>3126</v>
      </c>
      <c r="POR31" s="67" t="s">
        <v>3126</v>
      </c>
      <c r="POS31" s="67" t="s">
        <v>3126</v>
      </c>
      <c r="POT31" s="67" t="s">
        <v>3126</v>
      </c>
      <c r="POU31" s="67" t="s">
        <v>3126</v>
      </c>
      <c r="POV31" s="67" t="s">
        <v>3126</v>
      </c>
      <c r="POW31" s="67" t="s">
        <v>3126</v>
      </c>
      <c r="POX31" s="67" t="s">
        <v>3126</v>
      </c>
      <c r="POY31" s="67" t="s">
        <v>3126</v>
      </c>
      <c r="POZ31" s="67" t="s">
        <v>3126</v>
      </c>
      <c r="PPA31" s="67" t="s">
        <v>3126</v>
      </c>
      <c r="PPB31" s="67" t="s">
        <v>3126</v>
      </c>
      <c r="PPC31" s="67" t="s">
        <v>3126</v>
      </c>
      <c r="PPD31" s="67" t="s">
        <v>3126</v>
      </c>
      <c r="PPE31" s="67" t="s">
        <v>3126</v>
      </c>
      <c r="PPF31" s="67" t="s">
        <v>3126</v>
      </c>
      <c r="PPG31" s="67" t="s">
        <v>3126</v>
      </c>
      <c r="PPH31" s="67" t="s">
        <v>3126</v>
      </c>
      <c r="PPI31" s="67" t="s">
        <v>3126</v>
      </c>
      <c r="PPJ31" s="67" t="s">
        <v>3126</v>
      </c>
      <c r="PPK31" s="67" t="s">
        <v>3126</v>
      </c>
      <c r="PPL31" s="67" t="s">
        <v>3126</v>
      </c>
      <c r="PPM31" s="67" t="s">
        <v>3126</v>
      </c>
      <c r="PPN31" s="67" t="s">
        <v>3126</v>
      </c>
      <c r="PPO31" s="67" t="s">
        <v>3126</v>
      </c>
      <c r="PPP31" s="67" t="s">
        <v>3126</v>
      </c>
      <c r="PPQ31" s="67" t="s">
        <v>3126</v>
      </c>
      <c r="PPR31" s="67" t="s">
        <v>3126</v>
      </c>
      <c r="PPS31" s="67" t="s">
        <v>3126</v>
      </c>
      <c r="PPT31" s="67" t="s">
        <v>3126</v>
      </c>
      <c r="PPU31" s="67" t="s">
        <v>3126</v>
      </c>
      <c r="PPV31" s="67" t="s">
        <v>3126</v>
      </c>
      <c r="PPW31" s="67" t="s">
        <v>3126</v>
      </c>
      <c r="PPX31" s="67" t="s">
        <v>3126</v>
      </c>
      <c r="PPY31" s="67" t="s">
        <v>3126</v>
      </c>
      <c r="PPZ31" s="67" t="s">
        <v>3126</v>
      </c>
      <c r="PQA31" s="67" t="s">
        <v>3126</v>
      </c>
      <c r="PQB31" s="67" t="s">
        <v>3126</v>
      </c>
      <c r="PQC31" s="67" t="s">
        <v>3126</v>
      </c>
      <c r="PQD31" s="67" t="s">
        <v>3126</v>
      </c>
      <c r="PQE31" s="67" t="s">
        <v>3126</v>
      </c>
      <c r="PQF31" s="67" t="s">
        <v>3126</v>
      </c>
      <c r="PQG31" s="67" t="s">
        <v>3126</v>
      </c>
      <c r="PQH31" s="67" t="s">
        <v>3126</v>
      </c>
      <c r="PQI31" s="67" t="s">
        <v>3126</v>
      </c>
      <c r="PQJ31" s="67" t="s">
        <v>3126</v>
      </c>
      <c r="PQK31" s="67" t="s">
        <v>3126</v>
      </c>
      <c r="PQL31" s="67" t="s">
        <v>3126</v>
      </c>
      <c r="PQM31" s="67" t="s">
        <v>3126</v>
      </c>
      <c r="PQN31" s="67" t="s">
        <v>3126</v>
      </c>
      <c r="PQO31" s="67" t="s">
        <v>3126</v>
      </c>
      <c r="PQP31" s="67" t="s">
        <v>3126</v>
      </c>
      <c r="PQQ31" s="67" t="s">
        <v>3126</v>
      </c>
      <c r="PQR31" s="67" t="s">
        <v>3126</v>
      </c>
      <c r="PQS31" s="67" t="s">
        <v>3126</v>
      </c>
      <c r="PQT31" s="67" t="s">
        <v>3126</v>
      </c>
      <c r="PQU31" s="67" t="s">
        <v>3126</v>
      </c>
      <c r="PQV31" s="67" t="s">
        <v>3126</v>
      </c>
      <c r="PQW31" s="67" t="s">
        <v>3126</v>
      </c>
      <c r="PQX31" s="67" t="s">
        <v>3126</v>
      </c>
      <c r="PQY31" s="67" t="s">
        <v>3126</v>
      </c>
      <c r="PQZ31" s="67" t="s">
        <v>3126</v>
      </c>
      <c r="PRA31" s="67" t="s">
        <v>3126</v>
      </c>
      <c r="PRB31" s="67" t="s">
        <v>3126</v>
      </c>
      <c r="PRC31" s="67" t="s">
        <v>3126</v>
      </c>
      <c r="PRD31" s="67" t="s">
        <v>3126</v>
      </c>
      <c r="PRE31" s="67" t="s">
        <v>3126</v>
      </c>
      <c r="PRF31" s="67" t="s">
        <v>3126</v>
      </c>
      <c r="PRG31" s="67" t="s">
        <v>3126</v>
      </c>
      <c r="PRH31" s="67" t="s">
        <v>3126</v>
      </c>
      <c r="PRI31" s="67" t="s">
        <v>3126</v>
      </c>
      <c r="PRJ31" s="67" t="s">
        <v>3126</v>
      </c>
      <c r="PRK31" s="67" t="s">
        <v>3126</v>
      </c>
      <c r="PRL31" s="67" t="s">
        <v>3126</v>
      </c>
      <c r="PRM31" s="67" t="s">
        <v>3126</v>
      </c>
      <c r="PRN31" s="67" t="s">
        <v>3126</v>
      </c>
      <c r="PRO31" s="67" t="s">
        <v>3126</v>
      </c>
      <c r="PRP31" s="67" t="s">
        <v>3126</v>
      </c>
      <c r="PRQ31" s="67" t="s">
        <v>3126</v>
      </c>
      <c r="PRR31" s="67" t="s">
        <v>3126</v>
      </c>
      <c r="PRS31" s="67" t="s">
        <v>3126</v>
      </c>
      <c r="PRT31" s="67" t="s">
        <v>3126</v>
      </c>
      <c r="PRU31" s="67" t="s">
        <v>3126</v>
      </c>
      <c r="PRV31" s="67" t="s">
        <v>3126</v>
      </c>
      <c r="PRW31" s="67" t="s">
        <v>3126</v>
      </c>
      <c r="PRX31" s="67" t="s">
        <v>3126</v>
      </c>
      <c r="PRY31" s="67" t="s">
        <v>3126</v>
      </c>
      <c r="PRZ31" s="67" t="s">
        <v>3126</v>
      </c>
      <c r="PSA31" s="67" t="s">
        <v>3126</v>
      </c>
      <c r="PSB31" s="67" t="s">
        <v>3126</v>
      </c>
      <c r="PSC31" s="67" t="s">
        <v>3126</v>
      </c>
      <c r="PSD31" s="67" t="s">
        <v>3126</v>
      </c>
      <c r="PSE31" s="67" t="s">
        <v>3126</v>
      </c>
      <c r="PSF31" s="67" t="s">
        <v>3126</v>
      </c>
      <c r="PSG31" s="67" t="s">
        <v>3126</v>
      </c>
      <c r="PSH31" s="67" t="s">
        <v>3126</v>
      </c>
      <c r="PSI31" s="67" t="s">
        <v>3126</v>
      </c>
      <c r="PSJ31" s="67" t="s">
        <v>3126</v>
      </c>
      <c r="PSK31" s="67" t="s">
        <v>3126</v>
      </c>
      <c r="PSL31" s="67" t="s">
        <v>3126</v>
      </c>
      <c r="PSM31" s="67" t="s">
        <v>3126</v>
      </c>
      <c r="PSN31" s="67" t="s">
        <v>3126</v>
      </c>
      <c r="PSO31" s="67" t="s">
        <v>3126</v>
      </c>
      <c r="PSP31" s="67" t="s">
        <v>3126</v>
      </c>
      <c r="PSQ31" s="67" t="s">
        <v>3126</v>
      </c>
      <c r="PSR31" s="67" t="s">
        <v>3126</v>
      </c>
      <c r="PSS31" s="67" t="s">
        <v>3126</v>
      </c>
      <c r="PST31" s="67" t="s">
        <v>3126</v>
      </c>
      <c r="PSU31" s="67" t="s">
        <v>3126</v>
      </c>
      <c r="PSV31" s="67" t="s">
        <v>3126</v>
      </c>
      <c r="PSW31" s="67" t="s">
        <v>3126</v>
      </c>
      <c r="PSX31" s="67" t="s">
        <v>3126</v>
      </c>
      <c r="PSY31" s="67" t="s">
        <v>3126</v>
      </c>
      <c r="PSZ31" s="67" t="s">
        <v>3126</v>
      </c>
      <c r="PTA31" s="67" t="s">
        <v>3126</v>
      </c>
      <c r="PTB31" s="67" t="s">
        <v>3126</v>
      </c>
      <c r="PTC31" s="67" t="s">
        <v>3126</v>
      </c>
      <c r="PTD31" s="67" t="s">
        <v>3126</v>
      </c>
      <c r="PTE31" s="67" t="s">
        <v>3126</v>
      </c>
      <c r="PTF31" s="67" t="s">
        <v>3126</v>
      </c>
      <c r="PTG31" s="67" t="s">
        <v>3126</v>
      </c>
      <c r="PTH31" s="67" t="s">
        <v>3126</v>
      </c>
      <c r="PTI31" s="67" t="s">
        <v>3126</v>
      </c>
      <c r="PTJ31" s="67" t="s">
        <v>3126</v>
      </c>
      <c r="PTK31" s="67" t="s">
        <v>3126</v>
      </c>
      <c r="PTL31" s="67" t="s">
        <v>3126</v>
      </c>
      <c r="PTM31" s="67" t="s">
        <v>3126</v>
      </c>
      <c r="PTN31" s="67" t="s">
        <v>3126</v>
      </c>
      <c r="PTO31" s="67" t="s">
        <v>3126</v>
      </c>
      <c r="PTP31" s="67" t="s">
        <v>3126</v>
      </c>
      <c r="PTQ31" s="67" t="s">
        <v>3126</v>
      </c>
      <c r="PTR31" s="67" t="s">
        <v>3126</v>
      </c>
      <c r="PTS31" s="67" t="s">
        <v>3126</v>
      </c>
      <c r="PTT31" s="67" t="s">
        <v>3126</v>
      </c>
      <c r="PTU31" s="67" t="s">
        <v>3126</v>
      </c>
      <c r="PTV31" s="67" t="s">
        <v>3126</v>
      </c>
      <c r="PTW31" s="67" t="s">
        <v>3126</v>
      </c>
      <c r="PTX31" s="67" t="s">
        <v>3126</v>
      </c>
      <c r="PTY31" s="67" t="s">
        <v>3126</v>
      </c>
      <c r="PTZ31" s="67" t="s">
        <v>3126</v>
      </c>
      <c r="PUA31" s="67" t="s">
        <v>3126</v>
      </c>
      <c r="PUB31" s="67" t="s">
        <v>3126</v>
      </c>
      <c r="PUC31" s="67" t="s">
        <v>3126</v>
      </c>
      <c r="PUD31" s="67" t="s">
        <v>3126</v>
      </c>
      <c r="PUE31" s="67" t="s">
        <v>3126</v>
      </c>
      <c r="PUF31" s="67" t="s">
        <v>3126</v>
      </c>
      <c r="PUG31" s="67" t="s">
        <v>3126</v>
      </c>
      <c r="PUH31" s="67" t="s">
        <v>3126</v>
      </c>
      <c r="PUI31" s="67" t="s">
        <v>3126</v>
      </c>
      <c r="PUJ31" s="67" t="s">
        <v>3126</v>
      </c>
      <c r="PUK31" s="67" t="s">
        <v>3126</v>
      </c>
      <c r="PUL31" s="67" t="s">
        <v>3126</v>
      </c>
      <c r="PUM31" s="67" t="s">
        <v>3126</v>
      </c>
      <c r="PUN31" s="67" t="s">
        <v>3126</v>
      </c>
      <c r="PUO31" s="67" t="s">
        <v>3126</v>
      </c>
      <c r="PUP31" s="67" t="s">
        <v>3126</v>
      </c>
      <c r="PUQ31" s="67" t="s">
        <v>3126</v>
      </c>
      <c r="PUR31" s="67" t="s">
        <v>3126</v>
      </c>
      <c r="PUS31" s="67" t="s">
        <v>3126</v>
      </c>
      <c r="PUT31" s="67" t="s">
        <v>3126</v>
      </c>
      <c r="PUU31" s="67" t="s">
        <v>3126</v>
      </c>
      <c r="PUV31" s="67" t="s">
        <v>3126</v>
      </c>
      <c r="PUW31" s="67" t="s">
        <v>3126</v>
      </c>
      <c r="PUX31" s="67" t="s">
        <v>3126</v>
      </c>
      <c r="PUY31" s="67" t="s">
        <v>3126</v>
      </c>
      <c r="PUZ31" s="67" t="s">
        <v>3126</v>
      </c>
      <c r="PVA31" s="67" t="s">
        <v>3126</v>
      </c>
      <c r="PVB31" s="67" t="s">
        <v>3126</v>
      </c>
      <c r="PVC31" s="67" t="s">
        <v>3126</v>
      </c>
      <c r="PVD31" s="67" t="s">
        <v>3126</v>
      </c>
      <c r="PVE31" s="67" t="s">
        <v>3126</v>
      </c>
      <c r="PVF31" s="67" t="s">
        <v>3126</v>
      </c>
      <c r="PVG31" s="67" t="s">
        <v>3126</v>
      </c>
      <c r="PVH31" s="67" t="s">
        <v>3126</v>
      </c>
      <c r="PVI31" s="67" t="s">
        <v>3126</v>
      </c>
      <c r="PVJ31" s="67" t="s">
        <v>3126</v>
      </c>
      <c r="PVK31" s="67" t="s">
        <v>3126</v>
      </c>
      <c r="PVL31" s="67" t="s">
        <v>3126</v>
      </c>
      <c r="PVM31" s="67" t="s">
        <v>3126</v>
      </c>
      <c r="PVN31" s="67" t="s">
        <v>3126</v>
      </c>
      <c r="PVO31" s="67" t="s">
        <v>3126</v>
      </c>
      <c r="PVP31" s="67" t="s">
        <v>3126</v>
      </c>
      <c r="PVQ31" s="67" t="s">
        <v>3126</v>
      </c>
      <c r="PVR31" s="67" t="s">
        <v>3126</v>
      </c>
      <c r="PVS31" s="67" t="s">
        <v>3126</v>
      </c>
      <c r="PVT31" s="67" t="s">
        <v>3126</v>
      </c>
      <c r="PVU31" s="67" t="s">
        <v>3126</v>
      </c>
      <c r="PVV31" s="67" t="s">
        <v>3126</v>
      </c>
      <c r="PVW31" s="67" t="s">
        <v>3126</v>
      </c>
      <c r="PVX31" s="67" t="s">
        <v>3126</v>
      </c>
      <c r="PVY31" s="67" t="s">
        <v>3126</v>
      </c>
      <c r="PVZ31" s="67" t="s">
        <v>3126</v>
      </c>
      <c r="PWA31" s="67" t="s">
        <v>3126</v>
      </c>
      <c r="PWB31" s="67" t="s">
        <v>3126</v>
      </c>
      <c r="PWC31" s="67" t="s">
        <v>3126</v>
      </c>
      <c r="PWD31" s="67" t="s">
        <v>3126</v>
      </c>
      <c r="PWE31" s="67" t="s">
        <v>3126</v>
      </c>
      <c r="PWF31" s="67" t="s">
        <v>3126</v>
      </c>
      <c r="PWG31" s="67" t="s">
        <v>3126</v>
      </c>
      <c r="PWH31" s="67" t="s">
        <v>3126</v>
      </c>
      <c r="PWI31" s="67" t="s">
        <v>3126</v>
      </c>
      <c r="PWJ31" s="67" t="s">
        <v>3126</v>
      </c>
      <c r="PWK31" s="67" t="s">
        <v>3126</v>
      </c>
      <c r="PWL31" s="67" t="s">
        <v>3126</v>
      </c>
      <c r="PWM31" s="67" t="s">
        <v>3126</v>
      </c>
      <c r="PWN31" s="67" t="s">
        <v>3126</v>
      </c>
      <c r="PWO31" s="67" t="s">
        <v>3126</v>
      </c>
      <c r="PWP31" s="67" t="s">
        <v>3126</v>
      </c>
      <c r="PWQ31" s="67" t="s">
        <v>3126</v>
      </c>
      <c r="PWR31" s="67" t="s">
        <v>3126</v>
      </c>
      <c r="PWS31" s="67" t="s">
        <v>3126</v>
      </c>
      <c r="PWT31" s="67" t="s">
        <v>3126</v>
      </c>
      <c r="PWU31" s="67" t="s">
        <v>3126</v>
      </c>
      <c r="PWV31" s="67" t="s">
        <v>3126</v>
      </c>
      <c r="PWW31" s="67" t="s">
        <v>3126</v>
      </c>
      <c r="PWX31" s="67" t="s">
        <v>3126</v>
      </c>
      <c r="PWY31" s="67" t="s">
        <v>3126</v>
      </c>
      <c r="PWZ31" s="67" t="s">
        <v>3126</v>
      </c>
      <c r="PXA31" s="67" t="s">
        <v>3126</v>
      </c>
      <c r="PXB31" s="67" t="s">
        <v>3126</v>
      </c>
      <c r="PXC31" s="67" t="s">
        <v>3126</v>
      </c>
      <c r="PXD31" s="67" t="s">
        <v>3126</v>
      </c>
      <c r="PXE31" s="67" t="s">
        <v>3126</v>
      </c>
      <c r="PXF31" s="67" t="s">
        <v>3126</v>
      </c>
      <c r="PXG31" s="67" t="s">
        <v>3126</v>
      </c>
      <c r="PXH31" s="67" t="s">
        <v>3126</v>
      </c>
      <c r="PXI31" s="67" t="s">
        <v>3126</v>
      </c>
      <c r="PXJ31" s="67" t="s">
        <v>3126</v>
      </c>
      <c r="PXK31" s="67" t="s">
        <v>3126</v>
      </c>
      <c r="PXL31" s="67" t="s">
        <v>3126</v>
      </c>
      <c r="PXM31" s="67" t="s">
        <v>3126</v>
      </c>
      <c r="PXN31" s="67" t="s">
        <v>3126</v>
      </c>
      <c r="PXO31" s="67" t="s">
        <v>3126</v>
      </c>
      <c r="PXP31" s="67" t="s">
        <v>3126</v>
      </c>
      <c r="PXQ31" s="67" t="s">
        <v>3126</v>
      </c>
      <c r="PXR31" s="67" t="s">
        <v>3126</v>
      </c>
      <c r="PXS31" s="67" t="s">
        <v>3126</v>
      </c>
      <c r="PXT31" s="67" t="s">
        <v>3126</v>
      </c>
      <c r="PXU31" s="67" t="s">
        <v>3126</v>
      </c>
      <c r="PXV31" s="67" t="s">
        <v>3126</v>
      </c>
      <c r="PXW31" s="67" t="s">
        <v>3126</v>
      </c>
      <c r="PXX31" s="67" t="s">
        <v>3126</v>
      </c>
      <c r="PXY31" s="67" t="s">
        <v>3126</v>
      </c>
      <c r="PXZ31" s="67" t="s">
        <v>3126</v>
      </c>
      <c r="PYA31" s="67" t="s">
        <v>3126</v>
      </c>
      <c r="PYB31" s="67" t="s">
        <v>3126</v>
      </c>
      <c r="PYC31" s="67" t="s">
        <v>3126</v>
      </c>
      <c r="PYD31" s="67" t="s">
        <v>3126</v>
      </c>
      <c r="PYE31" s="67" t="s">
        <v>3126</v>
      </c>
      <c r="PYF31" s="67" t="s">
        <v>3126</v>
      </c>
      <c r="PYG31" s="67" t="s">
        <v>3126</v>
      </c>
      <c r="PYH31" s="67" t="s">
        <v>3126</v>
      </c>
      <c r="PYI31" s="67" t="s">
        <v>3126</v>
      </c>
      <c r="PYJ31" s="67" t="s">
        <v>3126</v>
      </c>
      <c r="PYK31" s="67" t="s">
        <v>3126</v>
      </c>
      <c r="PYL31" s="67" t="s">
        <v>3126</v>
      </c>
      <c r="PYM31" s="67" t="s">
        <v>3126</v>
      </c>
      <c r="PYN31" s="67" t="s">
        <v>3126</v>
      </c>
      <c r="PYO31" s="67" t="s">
        <v>3126</v>
      </c>
      <c r="PYP31" s="67" t="s">
        <v>3126</v>
      </c>
      <c r="PYQ31" s="67" t="s">
        <v>3126</v>
      </c>
      <c r="PYR31" s="67" t="s">
        <v>3126</v>
      </c>
      <c r="PYS31" s="67" t="s">
        <v>3126</v>
      </c>
      <c r="PYT31" s="67" t="s">
        <v>3126</v>
      </c>
      <c r="PYU31" s="67" t="s">
        <v>3126</v>
      </c>
      <c r="PYV31" s="67" t="s">
        <v>3126</v>
      </c>
      <c r="PYW31" s="67" t="s">
        <v>3126</v>
      </c>
      <c r="PYX31" s="67" t="s">
        <v>3126</v>
      </c>
      <c r="PYY31" s="67" t="s">
        <v>3126</v>
      </c>
      <c r="PYZ31" s="67" t="s">
        <v>3126</v>
      </c>
      <c r="PZA31" s="67" t="s">
        <v>3126</v>
      </c>
      <c r="PZB31" s="67" t="s">
        <v>3126</v>
      </c>
      <c r="PZC31" s="67" t="s">
        <v>3126</v>
      </c>
      <c r="PZD31" s="67" t="s">
        <v>3126</v>
      </c>
      <c r="PZE31" s="67" t="s">
        <v>3126</v>
      </c>
      <c r="PZF31" s="67" t="s">
        <v>3126</v>
      </c>
      <c r="PZG31" s="67" t="s">
        <v>3126</v>
      </c>
      <c r="PZH31" s="67" t="s">
        <v>3126</v>
      </c>
      <c r="PZI31" s="67" t="s">
        <v>3126</v>
      </c>
      <c r="PZJ31" s="67" t="s">
        <v>3126</v>
      </c>
      <c r="PZK31" s="67" t="s">
        <v>3126</v>
      </c>
      <c r="PZL31" s="67" t="s">
        <v>3126</v>
      </c>
      <c r="PZM31" s="67" t="s">
        <v>3126</v>
      </c>
      <c r="PZN31" s="67" t="s">
        <v>3126</v>
      </c>
      <c r="PZO31" s="67" t="s">
        <v>3126</v>
      </c>
      <c r="PZP31" s="67" t="s">
        <v>3126</v>
      </c>
      <c r="PZQ31" s="67" t="s">
        <v>3126</v>
      </c>
      <c r="PZR31" s="67" t="s">
        <v>3126</v>
      </c>
      <c r="PZS31" s="67" t="s">
        <v>3126</v>
      </c>
      <c r="PZT31" s="67" t="s">
        <v>3126</v>
      </c>
      <c r="PZU31" s="67" t="s">
        <v>3126</v>
      </c>
      <c r="PZV31" s="67" t="s">
        <v>3126</v>
      </c>
      <c r="PZW31" s="67" t="s">
        <v>3126</v>
      </c>
      <c r="PZX31" s="67" t="s">
        <v>3126</v>
      </c>
      <c r="PZY31" s="67" t="s">
        <v>3126</v>
      </c>
      <c r="PZZ31" s="67" t="s">
        <v>3126</v>
      </c>
      <c r="QAA31" s="67" t="s">
        <v>3126</v>
      </c>
      <c r="QAB31" s="67" t="s">
        <v>3126</v>
      </c>
      <c r="QAC31" s="67" t="s">
        <v>3126</v>
      </c>
      <c r="QAD31" s="67" t="s">
        <v>3126</v>
      </c>
      <c r="QAE31" s="67" t="s">
        <v>3126</v>
      </c>
      <c r="QAF31" s="67" t="s">
        <v>3126</v>
      </c>
      <c r="QAG31" s="67" t="s">
        <v>3126</v>
      </c>
      <c r="QAH31" s="67" t="s">
        <v>3126</v>
      </c>
      <c r="QAI31" s="67" t="s">
        <v>3126</v>
      </c>
      <c r="QAJ31" s="67" t="s">
        <v>3126</v>
      </c>
      <c r="QAK31" s="67" t="s">
        <v>3126</v>
      </c>
      <c r="QAL31" s="67" t="s">
        <v>3126</v>
      </c>
      <c r="QAM31" s="67" t="s">
        <v>3126</v>
      </c>
      <c r="QAN31" s="67" t="s">
        <v>3126</v>
      </c>
      <c r="QAO31" s="67" t="s">
        <v>3126</v>
      </c>
      <c r="QAP31" s="67" t="s">
        <v>3126</v>
      </c>
      <c r="QAQ31" s="67" t="s">
        <v>3126</v>
      </c>
      <c r="QAR31" s="67" t="s">
        <v>3126</v>
      </c>
      <c r="QAS31" s="67" t="s">
        <v>3126</v>
      </c>
      <c r="QAT31" s="67" t="s">
        <v>3126</v>
      </c>
      <c r="QAU31" s="67" t="s">
        <v>3126</v>
      </c>
      <c r="QAV31" s="67" t="s">
        <v>3126</v>
      </c>
      <c r="QAW31" s="67" t="s">
        <v>3126</v>
      </c>
      <c r="QAX31" s="67" t="s">
        <v>3126</v>
      </c>
      <c r="QAY31" s="67" t="s">
        <v>3126</v>
      </c>
      <c r="QAZ31" s="67" t="s">
        <v>3126</v>
      </c>
      <c r="QBA31" s="67" t="s">
        <v>3126</v>
      </c>
      <c r="QBB31" s="67" t="s">
        <v>3126</v>
      </c>
      <c r="QBC31" s="67" t="s">
        <v>3126</v>
      </c>
      <c r="QBD31" s="67" t="s">
        <v>3126</v>
      </c>
      <c r="QBE31" s="67" t="s">
        <v>3126</v>
      </c>
      <c r="QBF31" s="67" t="s">
        <v>3126</v>
      </c>
      <c r="QBG31" s="67" t="s">
        <v>3126</v>
      </c>
      <c r="QBH31" s="67" t="s">
        <v>3126</v>
      </c>
      <c r="QBI31" s="67" t="s">
        <v>3126</v>
      </c>
      <c r="QBJ31" s="67" t="s">
        <v>3126</v>
      </c>
      <c r="QBK31" s="67" t="s">
        <v>3126</v>
      </c>
      <c r="QBL31" s="67" t="s">
        <v>3126</v>
      </c>
      <c r="QBM31" s="67" t="s">
        <v>3126</v>
      </c>
      <c r="QBN31" s="67" t="s">
        <v>3126</v>
      </c>
      <c r="QBO31" s="67" t="s">
        <v>3126</v>
      </c>
      <c r="QBP31" s="67" t="s">
        <v>3126</v>
      </c>
      <c r="QBQ31" s="67" t="s">
        <v>3126</v>
      </c>
      <c r="QBR31" s="67" t="s">
        <v>3126</v>
      </c>
      <c r="QBS31" s="67" t="s">
        <v>3126</v>
      </c>
      <c r="QBT31" s="67" t="s">
        <v>3126</v>
      </c>
      <c r="QBU31" s="67" t="s">
        <v>3126</v>
      </c>
      <c r="QBV31" s="67" t="s">
        <v>3126</v>
      </c>
      <c r="QBW31" s="67" t="s">
        <v>3126</v>
      </c>
      <c r="QBX31" s="67" t="s">
        <v>3126</v>
      </c>
      <c r="QBY31" s="67" t="s">
        <v>3126</v>
      </c>
      <c r="QBZ31" s="67" t="s">
        <v>3126</v>
      </c>
      <c r="QCA31" s="67" t="s">
        <v>3126</v>
      </c>
      <c r="QCB31" s="67" t="s">
        <v>3126</v>
      </c>
      <c r="QCC31" s="67" t="s">
        <v>3126</v>
      </c>
      <c r="QCD31" s="67" t="s">
        <v>3126</v>
      </c>
      <c r="QCE31" s="67" t="s">
        <v>3126</v>
      </c>
      <c r="QCF31" s="67" t="s">
        <v>3126</v>
      </c>
      <c r="QCG31" s="67" t="s">
        <v>3126</v>
      </c>
      <c r="QCH31" s="67" t="s">
        <v>3126</v>
      </c>
      <c r="QCI31" s="67" t="s">
        <v>3126</v>
      </c>
      <c r="QCJ31" s="67" t="s">
        <v>3126</v>
      </c>
      <c r="QCK31" s="67" t="s">
        <v>3126</v>
      </c>
      <c r="QCL31" s="67" t="s">
        <v>3126</v>
      </c>
      <c r="QCM31" s="67" t="s">
        <v>3126</v>
      </c>
      <c r="QCN31" s="67" t="s">
        <v>3126</v>
      </c>
      <c r="QCO31" s="67" t="s">
        <v>3126</v>
      </c>
      <c r="QCP31" s="67" t="s">
        <v>3126</v>
      </c>
      <c r="QCQ31" s="67" t="s">
        <v>3126</v>
      </c>
      <c r="QCR31" s="67" t="s">
        <v>3126</v>
      </c>
      <c r="QCS31" s="67" t="s">
        <v>3126</v>
      </c>
      <c r="QCT31" s="67" t="s">
        <v>3126</v>
      </c>
      <c r="QCU31" s="67" t="s">
        <v>3126</v>
      </c>
      <c r="QCV31" s="67" t="s">
        <v>3126</v>
      </c>
      <c r="QCW31" s="67" t="s">
        <v>3126</v>
      </c>
      <c r="QCX31" s="67" t="s">
        <v>3126</v>
      </c>
      <c r="QCY31" s="67" t="s">
        <v>3126</v>
      </c>
      <c r="QCZ31" s="67" t="s">
        <v>3126</v>
      </c>
      <c r="QDA31" s="67" t="s">
        <v>3126</v>
      </c>
      <c r="QDB31" s="67" t="s">
        <v>3126</v>
      </c>
      <c r="QDC31" s="67" t="s">
        <v>3126</v>
      </c>
      <c r="QDD31" s="67" t="s">
        <v>3126</v>
      </c>
      <c r="QDE31" s="67" t="s">
        <v>3126</v>
      </c>
      <c r="QDF31" s="67" t="s">
        <v>3126</v>
      </c>
      <c r="QDG31" s="67" t="s">
        <v>3126</v>
      </c>
      <c r="QDH31" s="67" t="s">
        <v>3126</v>
      </c>
      <c r="QDI31" s="67" t="s">
        <v>3126</v>
      </c>
      <c r="QDJ31" s="67" t="s">
        <v>3126</v>
      </c>
      <c r="QDK31" s="67" t="s">
        <v>3126</v>
      </c>
      <c r="QDL31" s="67" t="s">
        <v>3126</v>
      </c>
      <c r="QDM31" s="67" t="s">
        <v>3126</v>
      </c>
      <c r="QDN31" s="67" t="s">
        <v>3126</v>
      </c>
      <c r="QDO31" s="67" t="s">
        <v>3126</v>
      </c>
      <c r="QDP31" s="67" t="s">
        <v>3126</v>
      </c>
      <c r="QDQ31" s="67" t="s">
        <v>3126</v>
      </c>
      <c r="QDR31" s="67" t="s">
        <v>3126</v>
      </c>
      <c r="QDS31" s="67" t="s">
        <v>3126</v>
      </c>
      <c r="QDT31" s="67" t="s">
        <v>3126</v>
      </c>
      <c r="QDU31" s="67" t="s">
        <v>3126</v>
      </c>
      <c r="QDV31" s="67" t="s">
        <v>3126</v>
      </c>
      <c r="QDW31" s="67" t="s">
        <v>3126</v>
      </c>
      <c r="QDX31" s="67" t="s">
        <v>3126</v>
      </c>
      <c r="QDY31" s="67" t="s">
        <v>3126</v>
      </c>
      <c r="QDZ31" s="67" t="s">
        <v>3126</v>
      </c>
      <c r="QEA31" s="67" t="s">
        <v>3126</v>
      </c>
      <c r="QEB31" s="67" t="s">
        <v>3126</v>
      </c>
      <c r="QEC31" s="67" t="s">
        <v>3126</v>
      </c>
      <c r="QED31" s="67" t="s">
        <v>3126</v>
      </c>
      <c r="QEE31" s="67" t="s">
        <v>3126</v>
      </c>
      <c r="QEF31" s="67" t="s">
        <v>3126</v>
      </c>
      <c r="QEG31" s="67" t="s">
        <v>3126</v>
      </c>
      <c r="QEH31" s="67" t="s">
        <v>3126</v>
      </c>
      <c r="QEI31" s="67" t="s">
        <v>3126</v>
      </c>
      <c r="QEJ31" s="67" t="s">
        <v>3126</v>
      </c>
      <c r="QEK31" s="67" t="s">
        <v>3126</v>
      </c>
      <c r="QEL31" s="67" t="s">
        <v>3126</v>
      </c>
      <c r="QEM31" s="67" t="s">
        <v>3126</v>
      </c>
      <c r="QEN31" s="67" t="s">
        <v>3126</v>
      </c>
      <c r="QEO31" s="67" t="s">
        <v>3126</v>
      </c>
      <c r="QEP31" s="67" t="s">
        <v>3126</v>
      </c>
      <c r="QEQ31" s="67" t="s">
        <v>3126</v>
      </c>
      <c r="QER31" s="67" t="s">
        <v>3126</v>
      </c>
      <c r="QES31" s="67" t="s">
        <v>3126</v>
      </c>
      <c r="QET31" s="67" t="s">
        <v>3126</v>
      </c>
      <c r="QEU31" s="67" t="s">
        <v>3126</v>
      </c>
      <c r="QEV31" s="67" t="s">
        <v>3126</v>
      </c>
      <c r="QEW31" s="67" t="s">
        <v>3126</v>
      </c>
      <c r="QEX31" s="67" t="s">
        <v>3126</v>
      </c>
      <c r="QEY31" s="67" t="s">
        <v>3126</v>
      </c>
      <c r="QEZ31" s="67" t="s">
        <v>3126</v>
      </c>
      <c r="QFA31" s="67" t="s">
        <v>3126</v>
      </c>
      <c r="QFB31" s="67" t="s">
        <v>3126</v>
      </c>
      <c r="QFC31" s="67" t="s">
        <v>3126</v>
      </c>
      <c r="QFD31" s="67" t="s">
        <v>3126</v>
      </c>
      <c r="QFE31" s="67" t="s">
        <v>3126</v>
      </c>
      <c r="QFF31" s="67" t="s">
        <v>3126</v>
      </c>
      <c r="QFG31" s="67" t="s">
        <v>3126</v>
      </c>
      <c r="QFH31" s="67" t="s">
        <v>3126</v>
      </c>
      <c r="QFI31" s="67" t="s">
        <v>3126</v>
      </c>
      <c r="QFJ31" s="67" t="s">
        <v>3126</v>
      </c>
      <c r="QFK31" s="67" t="s">
        <v>3126</v>
      </c>
      <c r="QFL31" s="67" t="s">
        <v>3126</v>
      </c>
      <c r="QFM31" s="67" t="s">
        <v>3126</v>
      </c>
      <c r="QFN31" s="67" t="s">
        <v>3126</v>
      </c>
      <c r="QFO31" s="67" t="s">
        <v>3126</v>
      </c>
      <c r="QFP31" s="67" t="s">
        <v>3126</v>
      </c>
      <c r="QFQ31" s="67" t="s">
        <v>3126</v>
      </c>
      <c r="QFR31" s="67" t="s">
        <v>3126</v>
      </c>
      <c r="QFS31" s="67" t="s">
        <v>3126</v>
      </c>
      <c r="QFT31" s="67" t="s">
        <v>3126</v>
      </c>
      <c r="QFU31" s="67" t="s">
        <v>3126</v>
      </c>
      <c r="QFV31" s="67" t="s">
        <v>3126</v>
      </c>
      <c r="QFW31" s="67" t="s">
        <v>3126</v>
      </c>
      <c r="QFX31" s="67" t="s">
        <v>3126</v>
      </c>
      <c r="QFY31" s="67" t="s">
        <v>3126</v>
      </c>
      <c r="QFZ31" s="67" t="s">
        <v>3126</v>
      </c>
      <c r="QGA31" s="67" t="s">
        <v>3126</v>
      </c>
      <c r="QGB31" s="67" t="s">
        <v>3126</v>
      </c>
      <c r="QGC31" s="67" t="s">
        <v>3126</v>
      </c>
      <c r="QGD31" s="67" t="s">
        <v>3126</v>
      </c>
      <c r="QGE31" s="67" t="s">
        <v>3126</v>
      </c>
      <c r="QGF31" s="67" t="s">
        <v>3126</v>
      </c>
      <c r="QGG31" s="67" t="s">
        <v>3126</v>
      </c>
      <c r="QGH31" s="67" t="s">
        <v>3126</v>
      </c>
      <c r="QGI31" s="67" t="s">
        <v>3126</v>
      </c>
      <c r="QGJ31" s="67" t="s">
        <v>3126</v>
      </c>
      <c r="QGK31" s="67" t="s">
        <v>3126</v>
      </c>
      <c r="QGL31" s="67" t="s">
        <v>3126</v>
      </c>
      <c r="QGM31" s="67" t="s">
        <v>3126</v>
      </c>
      <c r="QGN31" s="67" t="s">
        <v>3126</v>
      </c>
      <c r="QGO31" s="67" t="s">
        <v>3126</v>
      </c>
      <c r="QGP31" s="67" t="s">
        <v>3126</v>
      </c>
      <c r="QGQ31" s="67" t="s">
        <v>3126</v>
      </c>
      <c r="QGR31" s="67" t="s">
        <v>3126</v>
      </c>
      <c r="QGS31" s="67" t="s">
        <v>3126</v>
      </c>
      <c r="QGT31" s="67" t="s">
        <v>3126</v>
      </c>
      <c r="QGU31" s="67" t="s">
        <v>3126</v>
      </c>
      <c r="QGV31" s="67" t="s">
        <v>3126</v>
      </c>
      <c r="QGW31" s="67" t="s">
        <v>3126</v>
      </c>
      <c r="QGX31" s="67" t="s">
        <v>3126</v>
      </c>
      <c r="QGY31" s="67" t="s">
        <v>3126</v>
      </c>
      <c r="QGZ31" s="67" t="s">
        <v>3126</v>
      </c>
      <c r="QHA31" s="67" t="s">
        <v>3126</v>
      </c>
      <c r="QHB31" s="67" t="s">
        <v>3126</v>
      </c>
      <c r="QHC31" s="67" t="s">
        <v>3126</v>
      </c>
      <c r="QHD31" s="67" t="s">
        <v>3126</v>
      </c>
      <c r="QHE31" s="67" t="s">
        <v>3126</v>
      </c>
      <c r="QHF31" s="67" t="s">
        <v>3126</v>
      </c>
      <c r="QHG31" s="67" t="s">
        <v>3126</v>
      </c>
      <c r="QHH31" s="67" t="s">
        <v>3126</v>
      </c>
      <c r="QHI31" s="67" t="s">
        <v>3126</v>
      </c>
      <c r="QHJ31" s="67" t="s">
        <v>3126</v>
      </c>
      <c r="QHK31" s="67" t="s">
        <v>3126</v>
      </c>
      <c r="QHL31" s="67" t="s">
        <v>3126</v>
      </c>
      <c r="QHM31" s="67" t="s">
        <v>3126</v>
      </c>
      <c r="QHN31" s="67" t="s">
        <v>3126</v>
      </c>
      <c r="QHO31" s="67" t="s">
        <v>3126</v>
      </c>
      <c r="QHP31" s="67" t="s">
        <v>3126</v>
      </c>
      <c r="QHQ31" s="67" t="s">
        <v>3126</v>
      </c>
      <c r="QHR31" s="67" t="s">
        <v>3126</v>
      </c>
      <c r="QHS31" s="67" t="s">
        <v>3126</v>
      </c>
      <c r="QHT31" s="67" t="s">
        <v>3126</v>
      </c>
      <c r="QHU31" s="67" t="s">
        <v>3126</v>
      </c>
      <c r="QHV31" s="67" t="s">
        <v>3126</v>
      </c>
      <c r="QHW31" s="67" t="s">
        <v>3126</v>
      </c>
      <c r="QHX31" s="67" t="s">
        <v>3126</v>
      </c>
      <c r="QHY31" s="67" t="s">
        <v>3126</v>
      </c>
      <c r="QHZ31" s="67" t="s">
        <v>3126</v>
      </c>
      <c r="QIA31" s="67" t="s">
        <v>3126</v>
      </c>
      <c r="QIB31" s="67" t="s">
        <v>3126</v>
      </c>
      <c r="QIC31" s="67" t="s">
        <v>3126</v>
      </c>
      <c r="QID31" s="67" t="s">
        <v>3126</v>
      </c>
      <c r="QIE31" s="67" t="s">
        <v>3126</v>
      </c>
      <c r="QIF31" s="67" t="s">
        <v>3126</v>
      </c>
      <c r="QIG31" s="67" t="s">
        <v>3126</v>
      </c>
      <c r="QIH31" s="67" t="s">
        <v>3126</v>
      </c>
      <c r="QII31" s="67" t="s">
        <v>3126</v>
      </c>
      <c r="QIJ31" s="67" t="s">
        <v>3126</v>
      </c>
      <c r="QIK31" s="67" t="s">
        <v>3126</v>
      </c>
      <c r="QIL31" s="67" t="s">
        <v>3126</v>
      </c>
      <c r="QIM31" s="67" t="s">
        <v>3126</v>
      </c>
      <c r="QIN31" s="67" t="s">
        <v>3126</v>
      </c>
      <c r="QIO31" s="67" t="s">
        <v>3126</v>
      </c>
      <c r="QIP31" s="67" t="s">
        <v>3126</v>
      </c>
      <c r="QIQ31" s="67" t="s">
        <v>3126</v>
      </c>
      <c r="QIR31" s="67" t="s">
        <v>3126</v>
      </c>
      <c r="QIS31" s="67" t="s">
        <v>3126</v>
      </c>
      <c r="QIT31" s="67" t="s">
        <v>3126</v>
      </c>
      <c r="QIU31" s="67" t="s">
        <v>3126</v>
      </c>
      <c r="QIV31" s="67" t="s">
        <v>3126</v>
      </c>
      <c r="QIW31" s="67" t="s">
        <v>3126</v>
      </c>
      <c r="QIX31" s="67" t="s">
        <v>3126</v>
      </c>
      <c r="QIY31" s="67" t="s">
        <v>3126</v>
      </c>
      <c r="QIZ31" s="67" t="s">
        <v>3126</v>
      </c>
      <c r="QJA31" s="67" t="s">
        <v>3126</v>
      </c>
      <c r="QJB31" s="67" t="s">
        <v>3126</v>
      </c>
      <c r="QJC31" s="67" t="s">
        <v>3126</v>
      </c>
      <c r="QJD31" s="67" t="s">
        <v>3126</v>
      </c>
      <c r="QJE31" s="67" t="s">
        <v>3126</v>
      </c>
      <c r="QJF31" s="67" t="s">
        <v>3126</v>
      </c>
      <c r="QJG31" s="67" t="s">
        <v>3126</v>
      </c>
      <c r="QJH31" s="67" t="s">
        <v>3126</v>
      </c>
      <c r="QJI31" s="67" t="s">
        <v>3126</v>
      </c>
      <c r="QJJ31" s="67" t="s">
        <v>3126</v>
      </c>
      <c r="QJK31" s="67" t="s">
        <v>3126</v>
      </c>
      <c r="QJL31" s="67" t="s">
        <v>3126</v>
      </c>
      <c r="QJM31" s="67" t="s">
        <v>3126</v>
      </c>
      <c r="QJN31" s="67" t="s">
        <v>3126</v>
      </c>
      <c r="QJO31" s="67" t="s">
        <v>3126</v>
      </c>
      <c r="QJP31" s="67" t="s">
        <v>3126</v>
      </c>
      <c r="QJQ31" s="67" t="s">
        <v>3126</v>
      </c>
      <c r="QJR31" s="67" t="s">
        <v>3126</v>
      </c>
      <c r="QJS31" s="67" t="s">
        <v>3126</v>
      </c>
      <c r="QJT31" s="67" t="s">
        <v>3126</v>
      </c>
      <c r="QJU31" s="67" t="s">
        <v>3126</v>
      </c>
      <c r="QJV31" s="67" t="s">
        <v>3126</v>
      </c>
      <c r="QJW31" s="67" t="s">
        <v>3126</v>
      </c>
      <c r="QJX31" s="67" t="s">
        <v>3126</v>
      </c>
      <c r="QJY31" s="67" t="s">
        <v>3126</v>
      </c>
      <c r="QJZ31" s="67" t="s">
        <v>3126</v>
      </c>
      <c r="QKA31" s="67" t="s">
        <v>3126</v>
      </c>
      <c r="QKB31" s="67" t="s">
        <v>3126</v>
      </c>
      <c r="QKC31" s="67" t="s">
        <v>3126</v>
      </c>
      <c r="QKD31" s="67" t="s">
        <v>3126</v>
      </c>
      <c r="QKE31" s="67" t="s">
        <v>3126</v>
      </c>
      <c r="QKF31" s="67" t="s">
        <v>3126</v>
      </c>
      <c r="QKG31" s="67" t="s">
        <v>3126</v>
      </c>
      <c r="QKH31" s="67" t="s">
        <v>3126</v>
      </c>
      <c r="QKI31" s="67" t="s">
        <v>3126</v>
      </c>
      <c r="QKJ31" s="67" t="s">
        <v>3126</v>
      </c>
      <c r="QKK31" s="67" t="s">
        <v>3126</v>
      </c>
      <c r="QKL31" s="67" t="s">
        <v>3126</v>
      </c>
      <c r="QKM31" s="67" t="s">
        <v>3126</v>
      </c>
      <c r="QKN31" s="67" t="s">
        <v>3126</v>
      </c>
      <c r="QKO31" s="67" t="s">
        <v>3126</v>
      </c>
      <c r="QKP31" s="67" t="s">
        <v>3126</v>
      </c>
      <c r="QKQ31" s="67" t="s">
        <v>3126</v>
      </c>
      <c r="QKR31" s="67" t="s">
        <v>3126</v>
      </c>
      <c r="QKS31" s="67" t="s">
        <v>3126</v>
      </c>
      <c r="QKT31" s="67" t="s">
        <v>3126</v>
      </c>
      <c r="QKU31" s="67" t="s">
        <v>3126</v>
      </c>
      <c r="QKV31" s="67" t="s">
        <v>3126</v>
      </c>
      <c r="QKW31" s="67" t="s">
        <v>3126</v>
      </c>
      <c r="QKX31" s="67" t="s">
        <v>3126</v>
      </c>
      <c r="QKY31" s="67" t="s">
        <v>3126</v>
      </c>
      <c r="QKZ31" s="67" t="s">
        <v>3126</v>
      </c>
      <c r="QLA31" s="67" t="s">
        <v>3126</v>
      </c>
      <c r="QLB31" s="67" t="s">
        <v>3126</v>
      </c>
      <c r="QLC31" s="67" t="s">
        <v>3126</v>
      </c>
      <c r="QLD31" s="67" t="s">
        <v>3126</v>
      </c>
      <c r="QLE31" s="67" t="s">
        <v>3126</v>
      </c>
      <c r="QLF31" s="67" t="s">
        <v>3126</v>
      </c>
      <c r="QLG31" s="67" t="s">
        <v>3126</v>
      </c>
      <c r="QLH31" s="67" t="s">
        <v>3126</v>
      </c>
      <c r="QLI31" s="67" t="s">
        <v>3126</v>
      </c>
      <c r="QLJ31" s="67" t="s">
        <v>3126</v>
      </c>
      <c r="QLK31" s="67" t="s">
        <v>3126</v>
      </c>
      <c r="QLL31" s="67" t="s">
        <v>3126</v>
      </c>
      <c r="QLM31" s="67" t="s">
        <v>3126</v>
      </c>
      <c r="QLN31" s="67" t="s">
        <v>3126</v>
      </c>
      <c r="QLO31" s="67" t="s">
        <v>3126</v>
      </c>
      <c r="QLP31" s="67" t="s">
        <v>3126</v>
      </c>
      <c r="QLQ31" s="67" t="s">
        <v>3126</v>
      </c>
      <c r="QLR31" s="67" t="s">
        <v>3126</v>
      </c>
      <c r="QLS31" s="67" t="s">
        <v>3126</v>
      </c>
      <c r="QLT31" s="67" t="s">
        <v>3126</v>
      </c>
      <c r="QLU31" s="67" t="s">
        <v>3126</v>
      </c>
      <c r="QLV31" s="67" t="s">
        <v>3126</v>
      </c>
      <c r="QLW31" s="67" t="s">
        <v>3126</v>
      </c>
      <c r="QLX31" s="67" t="s">
        <v>3126</v>
      </c>
      <c r="QLY31" s="67" t="s">
        <v>3126</v>
      </c>
      <c r="QLZ31" s="67" t="s">
        <v>3126</v>
      </c>
      <c r="QMA31" s="67" t="s">
        <v>3126</v>
      </c>
      <c r="QMB31" s="67" t="s">
        <v>3126</v>
      </c>
      <c r="QMC31" s="67" t="s">
        <v>3126</v>
      </c>
      <c r="QMD31" s="67" t="s">
        <v>3126</v>
      </c>
      <c r="QME31" s="67" t="s">
        <v>3126</v>
      </c>
      <c r="QMF31" s="67" t="s">
        <v>3126</v>
      </c>
      <c r="QMG31" s="67" t="s">
        <v>3126</v>
      </c>
      <c r="QMH31" s="67" t="s">
        <v>3126</v>
      </c>
      <c r="QMI31" s="67" t="s">
        <v>3126</v>
      </c>
      <c r="QMJ31" s="67" t="s">
        <v>3126</v>
      </c>
      <c r="QMK31" s="67" t="s">
        <v>3126</v>
      </c>
      <c r="QML31" s="67" t="s">
        <v>3126</v>
      </c>
      <c r="QMM31" s="67" t="s">
        <v>3126</v>
      </c>
      <c r="QMN31" s="67" t="s">
        <v>3126</v>
      </c>
      <c r="QMO31" s="67" t="s">
        <v>3126</v>
      </c>
      <c r="QMP31" s="67" t="s">
        <v>3126</v>
      </c>
      <c r="QMQ31" s="67" t="s">
        <v>3126</v>
      </c>
      <c r="QMR31" s="67" t="s">
        <v>3126</v>
      </c>
      <c r="QMS31" s="67" t="s">
        <v>3126</v>
      </c>
      <c r="QMT31" s="67" t="s">
        <v>3126</v>
      </c>
      <c r="QMU31" s="67" t="s">
        <v>3126</v>
      </c>
      <c r="QMV31" s="67" t="s">
        <v>3126</v>
      </c>
      <c r="QMW31" s="67" t="s">
        <v>3126</v>
      </c>
      <c r="QMX31" s="67" t="s">
        <v>3126</v>
      </c>
      <c r="QMY31" s="67" t="s">
        <v>3126</v>
      </c>
      <c r="QMZ31" s="67" t="s">
        <v>3126</v>
      </c>
      <c r="QNA31" s="67" t="s">
        <v>3126</v>
      </c>
      <c r="QNB31" s="67" t="s">
        <v>3126</v>
      </c>
      <c r="QNC31" s="67" t="s">
        <v>3126</v>
      </c>
      <c r="QND31" s="67" t="s">
        <v>3126</v>
      </c>
      <c r="QNE31" s="67" t="s">
        <v>3126</v>
      </c>
      <c r="QNF31" s="67" t="s">
        <v>3126</v>
      </c>
      <c r="QNG31" s="67" t="s">
        <v>3126</v>
      </c>
      <c r="QNH31" s="67" t="s">
        <v>3126</v>
      </c>
      <c r="QNI31" s="67" t="s">
        <v>3126</v>
      </c>
      <c r="QNJ31" s="67" t="s">
        <v>3126</v>
      </c>
      <c r="QNK31" s="67" t="s">
        <v>3126</v>
      </c>
      <c r="QNL31" s="67" t="s">
        <v>3126</v>
      </c>
      <c r="QNM31" s="67" t="s">
        <v>3126</v>
      </c>
      <c r="QNN31" s="67" t="s">
        <v>3126</v>
      </c>
      <c r="QNO31" s="67" t="s">
        <v>3126</v>
      </c>
      <c r="QNP31" s="67" t="s">
        <v>3126</v>
      </c>
      <c r="QNQ31" s="67" t="s">
        <v>3126</v>
      </c>
      <c r="QNR31" s="67" t="s">
        <v>3126</v>
      </c>
      <c r="QNS31" s="67" t="s">
        <v>3126</v>
      </c>
      <c r="QNT31" s="67" t="s">
        <v>3126</v>
      </c>
      <c r="QNU31" s="67" t="s">
        <v>3126</v>
      </c>
      <c r="QNV31" s="67" t="s">
        <v>3126</v>
      </c>
      <c r="QNW31" s="67" t="s">
        <v>3126</v>
      </c>
      <c r="QNX31" s="67" t="s">
        <v>3126</v>
      </c>
      <c r="QNY31" s="67" t="s">
        <v>3126</v>
      </c>
      <c r="QNZ31" s="67" t="s">
        <v>3126</v>
      </c>
      <c r="QOA31" s="67" t="s">
        <v>3126</v>
      </c>
      <c r="QOB31" s="67" t="s">
        <v>3126</v>
      </c>
      <c r="QOC31" s="67" t="s">
        <v>3126</v>
      </c>
      <c r="QOD31" s="67" t="s">
        <v>3126</v>
      </c>
      <c r="QOE31" s="67" t="s">
        <v>3126</v>
      </c>
      <c r="QOF31" s="67" t="s">
        <v>3126</v>
      </c>
      <c r="QOG31" s="67" t="s">
        <v>3126</v>
      </c>
      <c r="QOH31" s="67" t="s">
        <v>3126</v>
      </c>
      <c r="QOI31" s="67" t="s">
        <v>3126</v>
      </c>
      <c r="QOJ31" s="67" t="s">
        <v>3126</v>
      </c>
      <c r="QOK31" s="67" t="s">
        <v>3126</v>
      </c>
      <c r="QOL31" s="67" t="s">
        <v>3126</v>
      </c>
      <c r="QOM31" s="67" t="s">
        <v>3126</v>
      </c>
      <c r="QON31" s="67" t="s">
        <v>3126</v>
      </c>
      <c r="QOO31" s="67" t="s">
        <v>3126</v>
      </c>
      <c r="QOP31" s="67" t="s">
        <v>3126</v>
      </c>
      <c r="QOQ31" s="67" t="s">
        <v>3126</v>
      </c>
      <c r="QOR31" s="67" t="s">
        <v>3126</v>
      </c>
      <c r="QOS31" s="67" t="s">
        <v>3126</v>
      </c>
      <c r="QOT31" s="67" t="s">
        <v>3126</v>
      </c>
      <c r="QOU31" s="67" t="s">
        <v>3126</v>
      </c>
      <c r="QOV31" s="67" t="s">
        <v>3126</v>
      </c>
      <c r="QOW31" s="67" t="s">
        <v>3126</v>
      </c>
      <c r="QOX31" s="67" t="s">
        <v>3126</v>
      </c>
      <c r="QOY31" s="67" t="s">
        <v>3126</v>
      </c>
      <c r="QOZ31" s="67" t="s">
        <v>3126</v>
      </c>
      <c r="QPA31" s="67" t="s">
        <v>3126</v>
      </c>
      <c r="QPB31" s="67" t="s">
        <v>3126</v>
      </c>
      <c r="QPC31" s="67" t="s">
        <v>3126</v>
      </c>
      <c r="QPD31" s="67" t="s">
        <v>3126</v>
      </c>
      <c r="QPE31" s="67" t="s">
        <v>3126</v>
      </c>
      <c r="QPF31" s="67" t="s">
        <v>3126</v>
      </c>
      <c r="QPG31" s="67" t="s">
        <v>3126</v>
      </c>
      <c r="QPH31" s="67" t="s">
        <v>3126</v>
      </c>
      <c r="QPI31" s="67" t="s">
        <v>3126</v>
      </c>
      <c r="QPJ31" s="67" t="s">
        <v>3126</v>
      </c>
      <c r="QPK31" s="67" t="s">
        <v>3126</v>
      </c>
      <c r="QPL31" s="67" t="s">
        <v>3126</v>
      </c>
      <c r="QPM31" s="67" t="s">
        <v>3126</v>
      </c>
      <c r="QPN31" s="67" t="s">
        <v>3126</v>
      </c>
      <c r="QPO31" s="67" t="s">
        <v>3126</v>
      </c>
      <c r="QPP31" s="67" t="s">
        <v>3126</v>
      </c>
      <c r="QPQ31" s="67" t="s">
        <v>3126</v>
      </c>
      <c r="QPR31" s="67" t="s">
        <v>3126</v>
      </c>
      <c r="QPS31" s="67" t="s">
        <v>3126</v>
      </c>
      <c r="QPT31" s="67" t="s">
        <v>3126</v>
      </c>
      <c r="QPU31" s="67" t="s">
        <v>3126</v>
      </c>
      <c r="QPV31" s="67" t="s">
        <v>3126</v>
      </c>
      <c r="QPW31" s="67" t="s">
        <v>3126</v>
      </c>
      <c r="QPX31" s="67" t="s">
        <v>3126</v>
      </c>
      <c r="QPY31" s="67" t="s">
        <v>3126</v>
      </c>
      <c r="QPZ31" s="67" t="s">
        <v>3126</v>
      </c>
      <c r="QQA31" s="67" t="s">
        <v>3126</v>
      </c>
      <c r="QQB31" s="67" t="s">
        <v>3126</v>
      </c>
      <c r="QQC31" s="67" t="s">
        <v>3126</v>
      </c>
      <c r="QQD31" s="67" t="s">
        <v>3126</v>
      </c>
      <c r="QQE31" s="67" t="s">
        <v>3126</v>
      </c>
      <c r="QQF31" s="67" t="s">
        <v>3126</v>
      </c>
      <c r="QQG31" s="67" t="s">
        <v>3126</v>
      </c>
      <c r="QQH31" s="67" t="s">
        <v>3126</v>
      </c>
      <c r="QQI31" s="67" t="s">
        <v>3126</v>
      </c>
      <c r="QQJ31" s="67" t="s">
        <v>3126</v>
      </c>
      <c r="QQK31" s="67" t="s">
        <v>3126</v>
      </c>
      <c r="QQL31" s="67" t="s">
        <v>3126</v>
      </c>
      <c r="QQM31" s="67" t="s">
        <v>3126</v>
      </c>
      <c r="QQN31" s="67" t="s">
        <v>3126</v>
      </c>
      <c r="QQO31" s="67" t="s">
        <v>3126</v>
      </c>
      <c r="QQP31" s="67" t="s">
        <v>3126</v>
      </c>
      <c r="QQQ31" s="67" t="s">
        <v>3126</v>
      </c>
      <c r="QQR31" s="67" t="s">
        <v>3126</v>
      </c>
      <c r="QQS31" s="67" t="s">
        <v>3126</v>
      </c>
      <c r="QQT31" s="67" t="s">
        <v>3126</v>
      </c>
      <c r="QQU31" s="67" t="s">
        <v>3126</v>
      </c>
      <c r="QQV31" s="67" t="s">
        <v>3126</v>
      </c>
      <c r="QQW31" s="67" t="s">
        <v>3126</v>
      </c>
      <c r="QQX31" s="67" t="s">
        <v>3126</v>
      </c>
      <c r="QQY31" s="67" t="s">
        <v>3126</v>
      </c>
      <c r="QQZ31" s="67" t="s">
        <v>3126</v>
      </c>
      <c r="QRA31" s="67" t="s">
        <v>3126</v>
      </c>
      <c r="QRB31" s="67" t="s">
        <v>3126</v>
      </c>
      <c r="QRC31" s="67" t="s">
        <v>3126</v>
      </c>
      <c r="QRD31" s="67" t="s">
        <v>3126</v>
      </c>
      <c r="QRE31" s="67" t="s">
        <v>3126</v>
      </c>
      <c r="QRF31" s="67" t="s">
        <v>3126</v>
      </c>
      <c r="QRG31" s="67" t="s">
        <v>3126</v>
      </c>
      <c r="QRH31" s="67" t="s">
        <v>3126</v>
      </c>
      <c r="QRI31" s="67" t="s">
        <v>3126</v>
      </c>
      <c r="QRJ31" s="67" t="s">
        <v>3126</v>
      </c>
      <c r="QRK31" s="67" t="s">
        <v>3126</v>
      </c>
      <c r="QRL31" s="67" t="s">
        <v>3126</v>
      </c>
      <c r="QRM31" s="67" t="s">
        <v>3126</v>
      </c>
      <c r="QRN31" s="67" t="s">
        <v>3126</v>
      </c>
      <c r="QRO31" s="67" t="s">
        <v>3126</v>
      </c>
      <c r="QRP31" s="67" t="s">
        <v>3126</v>
      </c>
      <c r="QRQ31" s="67" t="s">
        <v>3126</v>
      </c>
      <c r="QRR31" s="67" t="s">
        <v>3126</v>
      </c>
      <c r="QRS31" s="67" t="s">
        <v>3126</v>
      </c>
      <c r="QRT31" s="67" t="s">
        <v>3126</v>
      </c>
      <c r="QRU31" s="67" t="s">
        <v>3126</v>
      </c>
      <c r="QRV31" s="67" t="s">
        <v>3126</v>
      </c>
      <c r="QRW31" s="67" t="s">
        <v>3126</v>
      </c>
      <c r="QRX31" s="67" t="s">
        <v>3126</v>
      </c>
      <c r="QRY31" s="67" t="s">
        <v>3126</v>
      </c>
      <c r="QRZ31" s="67" t="s">
        <v>3126</v>
      </c>
      <c r="QSA31" s="67" t="s">
        <v>3126</v>
      </c>
      <c r="QSB31" s="67" t="s">
        <v>3126</v>
      </c>
      <c r="QSC31" s="67" t="s">
        <v>3126</v>
      </c>
      <c r="QSD31" s="67" t="s">
        <v>3126</v>
      </c>
      <c r="QSE31" s="67" t="s">
        <v>3126</v>
      </c>
      <c r="QSF31" s="67" t="s">
        <v>3126</v>
      </c>
      <c r="QSG31" s="67" t="s">
        <v>3126</v>
      </c>
      <c r="QSH31" s="67" t="s">
        <v>3126</v>
      </c>
      <c r="QSI31" s="67" t="s">
        <v>3126</v>
      </c>
      <c r="QSJ31" s="67" t="s">
        <v>3126</v>
      </c>
      <c r="QSK31" s="67" t="s">
        <v>3126</v>
      </c>
      <c r="QSL31" s="67" t="s">
        <v>3126</v>
      </c>
      <c r="QSM31" s="67" t="s">
        <v>3126</v>
      </c>
      <c r="QSN31" s="67" t="s">
        <v>3126</v>
      </c>
      <c r="QSO31" s="67" t="s">
        <v>3126</v>
      </c>
      <c r="QSP31" s="67" t="s">
        <v>3126</v>
      </c>
      <c r="QSQ31" s="67" t="s">
        <v>3126</v>
      </c>
      <c r="QSR31" s="67" t="s">
        <v>3126</v>
      </c>
      <c r="QSS31" s="67" t="s">
        <v>3126</v>
      </c>
      <c r="QST31" s="67" t="s">
        <v>3126</v>
      </c>
      <c r="QSU31" s="67" t="s">
        <v>3126</v>
      </c>
      <c r="QSV31" s="67" t="s">
        <v>3126</v>
      </c>
      <c r="QSW31" s="67" t="s">
        <v>3126</v>
      </c>
      <c r="QSX31" s="67" t="s">
        <v>3126</v>
      </c>
      <c r="QSY31" s="67" t="s">
        <v>3126</v>
      </c>
      <c r="QSZ31" s="67" t="s">
        <v>3126</v>
      </c>
      <c r="QTA31" s="67" t="s">
        <v>3126</v>
      </c>
      <c r="QTB31" s="67" t="s">
        <v>3126</v>
      </c>
      <c r="QTC31" s="67" t="s">
        <v>3126</v>
      </c>
      <c r="QTD31" s="67" t="s">
        <v>3126</v>
      </c>
      <c r="QTE31" s="67" t="s">
        <v>3126</v>
      </c>
      <c r="QTF31" s="67" t="s">
        <v>3126</v>
      </c>
      <c r="QTG31" s="67" t="s">
        <v>3126</v>
      </c>
      <c r="QTH31" s="67" t="s">
        <v>3126</v>
      </c>
      <c r="QTI31" s="67" t="s">
        <v>3126</v>
      </c>
      <c r="QTJ31" s="67" t="s">
        <v>3126</v>
      </c>
      <c r="QTK31" s="67" t="s">
        <v>3126</v>
      </c>
      <c r="QTL31" s="67" t="s">
        <v>3126</v>
      </c>
      <c r="QTM31" s="67" t="s">
        <v>3126</v>
      </c>
      <c r="QTN31" s="67" t="s">
        <v>3126</v>
      </c>
      <c r="QTO31" s="67" t="s">
        <v>3126</v>
      </c>
      <c r="QTP31" s="67" t="s">
        <v>3126</v>
      </c>
      <c r="QTQ31" s="67" t="s">
        <v>3126</v>
      </c>
      <c r="QTR31" s="67" t="s">
        <v>3126</v>
      </c>
      <c r="QTS31" s="67" t="s">
        <v>3126</v>
      </c>
      <c r="QTT31" s="67" t="s">
        <v>3126</v>
      </c>
      <c r="QTU31" s="67" t="s">
        <v>3126</v>
      </c>
      <c r="QTV31" s="67" t="s">
        <v>3126</v>
      </c>
      <c r="QTW31" s="67" t="s">
        <v>3126</v>
      </c>
      <c r="QTX31" s="67" t="s">
        <v>3126</v>
      </c>
      <c r="QTY31" s="67" t="s">
        <v>3126</v>
      </c>
      <c r="QTZ31" s="67" t="s">
        <v>3126</v>
      </c>
      <c r="QUA31" s="67" t="s">
        <v>3126</v>
      </c>
      <c r="QUB31" s="67" t="s">
        <v>3126</v>
      </c>
      <c r="QUC31" s="67" t="s">
        <v>3126</v>
      </c>
      <c r="QUD31" s="67" t="s">
        <v>3126</v>
      </c>
      <c r="QUE31" s="67" t="s">
        <v>3126</v>
      </c>
      <c r="QUF31" s="67" t="s">
        <v>3126</v>
      </c>
      <c r="QUG31" s="67" t="s">
        <v>3126</v>
      </c>
      <c r="QUH31" s="67" t="s">
        <v>3126</v>
      </c>
      <c r="QUI31" s="67" t="s">
        <v>3126</v>
      </c>
      <c r="QUJ31" s="67" t="s">
        <v>3126</v>
      </c>
      <c r="QUK31" s="67" t="s">
        <v>3126</v>
      </c>
      <c r="QUL31" s="67" t="s">
        <v>3126</v>
      </c>
      <c r="QUM31" s="67" t="s">
        <v>3126</v>
      </c>
      <c r="QUN31" s="67" t="s">
        <v>3126</v>
      </c>
      <c r="QUO31" s="67" t="s">
        <v>3126</v>
      </c>
      <c r="QUP31" s="67" t="s">
        <v>3126</v>
      </c>
      <c r="QUQ31" s="67" t="s">
        <v>3126</v>
      </c>
      <c r="QUR31" s="67" t="s">
        <v>3126</v>
      </c>
      <c r="QUS31" s="67" t="s">
        <v>3126</v>
      </c>
      <c r="QUT31" s="67" t="s">
        <v>3126</v>
      </c>
      <c r="QUU31" s="67" t="s">
        <v>3126</v>
      </c>
      <c r="QUV31" s="67" t="s">
        <v>3126</v>
      </c>
      <c r="QUW31" s="67" t="s">
        <v>3126</v>
      </c>
      <c r="QUX31" s="67" t="s">
        <v>3126</v>
      </c>
      <c r="QUY31" s="67" t="s">
        <v>3126</v>
      </c>
      <c r="QUZ31" s="67" t="s">
        <v>3126</v>
      </c>
      <c r="QVA31" s="67" t="s">
        <v>3126</v>
      </c>
      <c r="QVB31" s="67" t="s">
        <v>3126</v>
      </c>
      <c r="QVC31" s="67" t="s">
        <v>3126</v>
      </c>
      <c r="QVD31" s="67" t="s">
        <v>3126</v>
      </c>
      <c r="QVE31" s="67" t="s">
        <v>3126</v>
      </c>
      <c r="QVF31" s="67" t="s">
        <v>3126</v>
      </c>
      <c r="QVG31" s="67" t="s">
        <v>3126</v>
      </c>
      <c r="QVH31" s="67" t="s">
        <v>3126</v>
      </c>
      <c r="QVI31" s="67" t="s">
        <v>3126</v>
      </c>
      <c r="QVJ31" s="67" t="s">
        <v>3126</v>
      </c>
      <c r="QVK31" s="67" t="s">
        <v>3126</v>
      </c>
      <c r="QVL31" s="67" t="s">
        <v>3126</v>
      </c>
      <c r="QVM31" s="67" t="s">
        <v>3126</v>
      </c>
      <c r="QVN31" s="67" t="s">
        <v>3126</v>
      </c>
      <c r="QVO31" s="67" t="s">
        <v>3126</v>
      </c>
      <c r="QVP31" s="67" t="s">
        <v>3126</v>
      </c>
      <c r="QVQ31" s="67" t="s">
        <v>3126</v>
      </c>
      <c r="QVR31" s="67" t="s">
        <v>3126</v>
      </c>
      <c r="QVS31" s="67" t="s">
        <v>3126</v>
      </c>
      <c r="QVT31" s="67" t="s">
        <v>3126</v>
      </c>
      <c r="QVU31" s="67" t="s">
        <v>3126</v>
      </c>
      <c r="QVV31" s="67" t="s">
        <v>3126</v>
      </c>
      <c r="QVW31" s="67" t="s">
        <v>3126</v>
      </c>
      <c r="QVX31" s="67" t="s">
        <v>3126</v>
      </c>
      <c r="QVY31" s="67" t="s">
        <v>3126</v>
      </c>
      <c r="QVZ31" s="67" t="s">
        <v>3126</v>
      </c>
      <c r="QWA31" s="67" t="s">
        <v>3126</v>
      </c>
      <c r="QWB31" s="67" t="s">
        <v>3126</v>
      </c>
      <c r="QWC31" s="67" t="s">
        <v>3126</v>
      </c>
      <c r="QWD31" s="67" t="s">
        <v>3126</v>
      </c>
      <c r="QWE31" s="67" t="s">
        <v>3126</v>
      </c>
      <c r="QWF31" s="67" t="s">
        <v>3126</v>
      </c>
      <c r="QWG31" s="67" t="s">
        <v>3126</v>
      </c>
      <c r="QWH31" s="67" t="s">
        <v>3126</v>
      </c>
      <c r="QWI31" s="67" t="s">
        <v>3126</v>
      </c>
      <c r="QWJ31" s="67" t="s">
        <v>3126</v>
      </c>
      <c r="QWK31" s="67" t="s">
        <v>3126</v>
      </c>
      <c r="QWL31" s="67" t="s">
        <v>3126</v>
      </c>
      <c r="QWM31" s="67" t="s">
        <v>3126</v>
      </c>
      <c r="QWN31" s="67" t="s">
        <v>3126</v>
      </c>
      <c r="QWO31" s="67" t="s">
        <v>3126</v>
      </c>
      <c r="QWP31" s="67" t="s">
        <v>3126</v>
      </c>
      <c r="QWQ31" s="67" t="s">
        <v>3126</v>
      </c>
      <c r="QWR31" s="67" t="s">
        <v>3126</v>
      </c>
      <c r="QWS31" s="67" t="s">
        <v>3126</v>
      </c>
      <c r="QWT31" s="67" t="s">
        <v>3126</v>
      </c>
      <c r="QWU31" s="67" t="s">
        <v>3126</v>
      </c>
      <c r="QWV31" s="67" t="s">
        <v>3126</v>
      </c>
      <c r="QWW31" s="67" t="s">
        <v>3126</v>
      </c>
      <c r="QWX31" s="67" t="s">
        <v>3126</v>
      </c>
      <c r="QWY31" s="67" t="s">
        <v>3126</v>
      </c>
      <c r="QWZ31" s="67" t="s">
        <v>3126</v>
      </c>
      <c r="QXA31" s="67" t="s">
        <v>3126</v>
      </c>
      <c r="QXB31" s="67" t="s">
        <v>3126</v>
      </c>
      <c r="QXC31" s="67" t="s">
        <v>3126</v>
      </c>
      <c r="QXD31" s="67" t="s">
        <v>3126</v>
      </c>
      <c r="QXE31" s="67" t="s">
        <v>3126</v>
      </c>
      <c r="QXF31" s="67" t="s">
        <v>3126</v>
      </c>
      <c r="QXG31" s="67" t="s">
        <v>3126</v>
      </c>
      <c r="QXH31" s="67" t="s">
        <v>3126</v>
      </c>
      <c r="QXI31" s="67" t="s">
        <v>3126</v>
      </c>
      <c r="QXJ31" s="67" t="s">
        <v>3126</v>
      </c>
      <c r="QXK31" s="67" t="s">
        <v>3126</v>
      </c>
      <c r="QXL31" s="67" t="s">
        <v>3126</v>
      </c>
      <c r="QXM31" s="67" t="s">
        <v>3126</v>
      </c>
      <c r="QXN31" s="67" t="s">
        <v>3126</v>
      </c>
      <c r="QXO31" s="67" t="s">
        <v>3126</v>
      </c>
      <c r="QXP31" s="67" t="s">
        <v>3126</v>
      </c>
      <c r="QXQ31" s="67" t="s">
        <v>3126</v>
      </c>
      <c r="QXR31" s="67" t="s">
        <v>3126</v>
      </c>
      <c r="QXS31" s="67" t="s">
        <v>3126</v>
      </c>
      <c r="QXT31" s="67" t="s">
        <v>3126</v>
      </c>
      <c r="QXU31" s="67" t="s">
        <v>3126</v>
      </c>
      <c r="QXV31" s="67" t="s">
        <v>3126</v>
      </c>
      <c r="QXW31" s="67" t="s">
        <v>3126</v>
      </c>
      <c r="QXX31" s="67" t="s">
        <v>3126</v>
      </c>
      <c r="QXY31" s="67" t="s">
        <v>3126</v>
      </c>
      <c r="QXZ31" s="67" t="s">
        <v>3126</v>
      </c>
      <c r="QYA31" s="67" t="s">
        <v>3126</v>
      </c>
      <c r="QYB31" s="67" t="s">
        <v>3126</v>
      </c>
      <c r="QYC31" s="67" t="s">
        <v>3126</v>
      </c>
      <c r="QYD31" s="67" t="s">
        <v>3126</v>
      </c>
      <c r="QYE31" s="67" t="s">
        <v>3126</v>
      </c>
      <c r="QYF31" s="67" t="s">
        <v>3126</v>
      </c>
      <c r="QYG31" s="67" t="s">
        <v>3126</v>
      </c>
      <c r="QYH31" s="67" t="s">
        <v>3126</v>
      </c>
      <c r="QYI31" s="67" t="s">
        <v>3126</v>
      </c>
      <c r="QYJ31" s="67" t="s">
        <v>3126</v>
      </c>
      <c r="QYK31" s="67" t="s">
        <v>3126</v>
      </c>
      <c r="QYL31" s="67" t="s">
        <v>3126</v>
      </c>
      <c r="QYM31" s="67" t="s">
        <v>3126</v>
      </c>
      <c r="QYN31" s="67" t="s">
        <v>3126</v>
      </c>
      <c r="QYO31" s="67" t="s">
        <v>3126</v>
      </c>
      <c r="QYP31" s="67" t="s">
        <v>3126</v>
      </c>
      <c r="QYQ31" s="67" t="s">
        <v>3126</v>
      </c>
      <c r="QYR31" s="67" t="s">
        <v>3126</v>
      </c>
      <c r="QYS31" s="67" t="s">
        <v>3126</v>
      </c>
      <c r="QYT31" s="67" t="s">
        <v>3126</v>
      </c>
      <c r="QYU31" s="67" t="s">
        <v>3126</v>
      </c>
      <c r="QYV31" s="67" t="s">
        <v>3126</v>
      </c>
      <c r="QYW31" s="67" t="s">
        <v>3126</v>
      </c>
      <c r="QYX31" s="67" t="s">
        <v>3126</v>
      </c>
      <c r="QYY31" s="67" t="s">
        <v>3126</v>
      </c>
      <c r="QYZ31" s="67" t="s">
        <v>3126</v>
      </c>
      <c r="QZA31" s="67" t="s">
        <v>3126</v>
      </c>
      <c r="QZB31" s="67" t="s">
        <v>3126</v>
      </c>
      <c r="QZC31" s="67" t="s">
        <v>3126</v>
      </c>
      <c r="QZD31" s="67" t="s">
        <v>3126</v>
      </c>
      <c r="QZE31" s="67" t="s">
        <v>3126</v>
      </c>
      <c r="QZF31" s="67" t="s">
        <v>3126</v>
      </c>
      <c r="QZG31" s="67" t="s">
        <v>3126</v>
      </c>
      <c r="QZH31" s="67" t="s">
        <v>3126</v>
      </c>
      <c r="QZI31" s="67" t="s">
        <v>3126</v>
      </c>
      <c r="QZJ31" s="67" t="s">
        <v>3126</v>
      </c>
      <c r="QZK31" s="67" t="s">
        <v>3126</v>
      </c>
      <c r="QZL31" s="67" t="s">
        <v>3126</v>
      </c>
      <c r="QZM31" s="67" t="s">
        <v>3126</v>
      </c>
      <c r="QZN31" s="67" t="s">
        <v>3126</v>
      </c>
      <c r="QZO31" s="67" t="s">
        <v>3126</v>
      </c>
      <c r="QZP31" s="67" t="s">
        <v>3126</v>
      </c>
      <c r="QZQ31" s="67" t="s">
        <v>3126</v>
      </c>
      <c r="QZR31" s="67" t="s">
        <v>3126</v>
      </c>
      <c r="QZS31" s="67" t="s">
        <v>3126</v>
      </c>
      <c r="QZT31" s="67" t="s">
        <v>3126</v>
      </c>
      <c r="QZU31" s="67" t="s">
        <v>3126</v>
      </c>
      <c r="QZV31" s="67" t="s">
        <v>3126</v>
      </c>
      <c r="QZW31" s="67" t="s">
        <v>3126</v>
      </c>
      <c r="QZX31" s="67" t="s">
        <v>3126</v>
      </c>
      <c r="QZY31" s="67" t="s">
        <v>3126</v>
      </c>
      <c r="QZZ31" s="67" t="s">
        <v>3126</v>
      </c>
      <c r="RAA31" s="67" t="s">
        <v>3126</v>
      </c>
      <c r="RAB31" s="67" t="s">
        <v>3126</v>
      </c>
      <c r="RAC31" s="67" t="s">
        <v>3126</v>
      </c>
      <c r="RAD31" s="67" t="s">
        <v>3126</v>
      </c>
      <c r="RAE31" s="67" t="s">
        <v>3126</v>
      </c>
      <c r="RAF31" s="67" t="s">
        <v>3126</v>
      </c>
      <c r="RAG31" s="67" t="s">
        <v>3126</v>
      </c>
      <c r="RAH31" s="67" t="s">
        <v>3126</v>
      </c>
      <c r="RAI31" s="67" t="s">
        <v>3126</v>
      </c>
      <c r="RAJ31" s="67" t="s">
        <v>3126</v>
      </c>
      <c r="RAK31" s="67" t="s">
        <v>3126</v>
      </c>
      <c r="RAL31" s="67" t="s">
        <v>3126</v>
      </c>
      <c r="RAM31" s="67" t="s">
        <v>3126</v>
      </c>
      <c r="RAN31" s="67" t="s">
        <v>3126</v>
      </c>
      <c r="RAO31" s="67" t="s">
        <v>3126</v>
      </c>
      <c r="RAP31" s="67" t="s">
        <v>3126</v>
      </c>
      <c r="RAQ31" s="67" t="s">
        <v>3126</v>
      </c>
      <c r="RAR31" s="67" t="s">
        <v>3126</v>
      </c>
      <c r="RAS31" s="67" t="s">
        <v>3126</v>
      </c>
      <c r="RAT31" s="67" t="s">
        <v>3126</v>
      </c>
      <c r="RAU31" s="67" t="s">
        <v>3126</v>
      </c>
      <c r="RAV31" s="67" t="s">
        <v>3126</v>
      </c>
      <c r="RAW31" s="67" t="s">
        <v>3126</v>
      </c>
      <c r="RAX31" s="67" t="s">
        <v>3126</v>
      </c>
      <c r="RAY31" s="67" t="s">
        <v>3126</v>
      </c>
      <c r="RAZ31" s="67" t="s">
        <v>3126</v>
      </c>
      <c r="RBA31" s="67" t="s">
        <v>3126</v>
      </c>
      <c r="RBB31" s="67" t="s">
        <v>3126</v>
      </c>
      <c r="RBC31" s="67" t="s">
        <v>3126</v>
      </c>
      <c r="RBD31" s="67" t="s">
        <v>3126</v>
      </c>
      <c r="RBE31" s="67" t="s">
        <v>3126</v>
      </c>
      <c r="RBF31" s="67" t="s">
        <v>3126</v>
      </c>
      <c r="RBG31" s="67" t="s">
        <v>3126</v>
      </c>
      <c r="RBH31" s="67" t="s">
        <v>3126</v>
      </c>
      <c r="RBI31" s="67" t="s">
        <v>3126</v>
      </c>
      <c r="RBJ31" s="67" t="s">
        <v>3126</v>
      </c>
      <c r="RBK31" s="67" t="s">
        <v>3126</v>
      </c>
      <c r="RBL31" s="67" t="s">
        <v>3126</v>
      </c>
      <c r="RBM31" s="67" t="s">
        <v>3126</v>
      </c>
      <c r="RBN31" s="67" t="s">
        <v>3126</v>
      </c>
      <c r="RBO31" s="67" t="s">
        <v>3126</v>
      </c>
      <c r="RBP31" s="67" t="s">
        <v>3126</v>
      </c>
      <c r="RBQ31" s="67" t="s">
        <v>3126</v>
      </c>
      <c r="RBR31" s="67" t="s">
        <v>3126</v>
      </c>
      <c r="RBS31" s="67" t="s">
        <v>3126</v>
      </c>
      <c r="RBT31" s="67" t="s">
        <v>3126</v>
      </c>
      <c r="RBU31" s="67" t="s">
        <v>3126</v>
      </c>
      <c r="RBV31" s="67" t="s">
        <v>3126</v>
      </c>
      <c r="RBW31" s="67" t="s">
        <v>3126</v>
      </c>
      <c r="RBX31" s="67" t="s">
        <v>3126</v>
      </c>
      <c r="RBY31" s="67" t="s">
        <v>3126</v>
      </c>
      <c r="RBZ31" s="67" t="s">
        <v>3126</v>
      </c>
      <c r="RCA31" s="67" t="s">
        <v>3126</v>
      </c>
      <c r="RCB31" s="67" t="s">
        <v>3126</v>
      </c>
      <c r="RCC31" s="67" t="s">
        <v>3126</v>
      </c>
      <c r="RCD31" s="67" t="s">
        <v>3126</v>
      </c>
      <c r="RCE31" s="67" t="s">
        <v>3126</v>
      </c>
      <c r="RCF31" s="67" t="s">
        <v>3126</v>
      </c>
      <c r="RCG31" s="67" t="s">
        <v>3126</v>
      </c>
      <c r="RCH31" s="67" t="s">
        <v>3126</v>
      </c>
      <c r="RCI31" s="67" t="s">
        <v>3126</v>
      </c>
      <c r="RCJ31" s="67" t="s">
        <v>3126</v>
      </c>
      <c r="RCK31" s="67" t="s">
        <v>3126</v>
      </c>
      <c r="RCL31" s="67" t="s">
        <v>3126</v>
      </c>
      <c r="RCM31" s="67" t="s">
        <v>3126</v>
      </c>
      <c r="RCN31" s="67" t="s">
        <v>3126</v>
      </c>
      <c r="RCO31" s="67" t="s">
        <v>3126</v>
      </c>
      <c r="RCP31" s="67" t="s">
        <v>3126</v>
      </c>
      <c r="RCQ31" s="67" t="s">
        <v>3126</v>
      </c>
      <c r="RCR31" s="67" t="s">
        <v>3126</v>
      </c>
      <c r="RCS31" s="67" t="s">
        <v>3126</v>
      </c>
      <c r="RCT31" s="67" t="s">
        <v>3126</v>
      </c>
      <c r="RCU31" s="67" t="s">
        <v>3126</v>
      </c>
      <c r="RCV31" s="67" t="s">
        <v>3126</v>
      </c>
      <c r="RCW31" s="67" t="s">
        <v>3126</v>
      </c>
      <c r="RCX31" s="67" t="s">
        <v>3126</v>
      </c>
      <c r="RCY31" s="67" t="s">
        <v>3126</v>
      </c>
      <c r="RCZ31" s="67" t="s">
        <v>3126</v>
      </c>
      <c r="RDA31" s="67" t="s">
        <v>3126</v>
      </c>
      <c r="RDB31" s="67" t="s">
        <v>3126</v>
      </c>
      <c r="RDC31" s="67" t="s">
        <v>3126</v>
      </c>
      <c r="RDD31" s="67" t="s">
        <v>3126</v>
      </c>
      <c r="RDE31" s="67" t="s">
        <v>3126</v>
      </c>
      <c r="RDF31" s="67" t="s">
        <v>3126</v>
      </c>
      <c r="RDG31" s="67" t="s">
        <v>3126</v>
      </c>
      <c r="RDH31" s="67" t="s">
        <v>3126</v>
      </c>
      <c r="RDI31" s="67" t="s">
        <v>3126</v>
      </c>
      <c r="RDJ31" s="67" t="s">
        <v>3126</v>
      </c>
      <c r="RDK31" s="67" t="s">
        <v>3126</v>
      </c>
      <c r="RDL31" s="67" t="s">
        <v>3126</v>
      </c>
      <c r="RDM31" s="67" t="s">
        <v>3126</v>
      </c>
      <c r="RDN31" s="67" t="s">
        <v>3126</v>
      </c>
      <c r="RDO31" s="67" t="s">
        <v>3126</v>
      </c>
      <c r="RDP31" s="67" t="s">
        <v>3126</v>
      </c>
      <c r="RDQ31" s="67" t="s">
        <v>3126</v>
      </c>
      <c r="RDR31" s="67" t="s">
        <v>3126</v>
      </c>
      <c r="RDS31" s="67" t="s">
        <v>3126</v>
      </c>
      <c r="RDT31" s="67" t="s">
        <v>3126</v>
      </c>
      <c r="RDU31" s="67" t="s">
        <v>3126</v>
      </c>
      <c r="RDV31" s="67" t="s">
        <v>3126</v>
      </c>
      <c r="RDW31" s="67" t="s">
        <v>3126</v>
      </c>
      <c r="RDX31" s="67" t="s">
        <v>3126</v>
      </c>
      <c r="RDY31" s="67" t="s">
        <v>3126</v>
      </c>
      <c r="RDZ31" s="67" t="s">
        <v>3126</v>
      </c>
      <c r="REA31" s="67" t="s">
        <v>3126</v>
      </c>
      <c r="REB31" s="67" t="s">
        <v>3126</v>
      </c>
      <c r="REC31" s="67" t="s">
        <v>3126</v>
      </c>
      <c r="RED31" s="67" t="s">
        <v>3126</v>
      </c>
      <c r="REE31" s="67" t="s">
        <v>3126</v>
      </c>
      <c r="REF31" s="67" t="s">
        <v>3126</v>
      </c>
      <c r="REG31" s="67" t="s">
        <v>3126</v>
      </c>
      <c r="REH31" s="67" t="s">
        <v>3126</v>
      </c>
      <c r="REI31" s="67" t="s">
        <v>3126</v>
      </c>
      <c r="REJ31" s="67" t="s">
        <v>3126</v>
      </c>
      <c r="REK31" s="67" t="s">
        <v>3126</v>
      </c>
      <c r="REL31" s="67" t="s">
        <v>3126</v>
      </c>
      <c r="REM31" s="67" t="s">
        <v>3126</v>
      </c>
      <c r="REN31" s="67" t="s">
        <v>3126</v>
      </c>
      <c r="REO31" s="67" t="s">
        <v>3126</v>
      </c>
      <c r="REP31" s="67" t="s">
        <v>3126</v>
      </c>
      <c r="REQ31" s="67" t="s">
        <v>3126</v>
      </c>
      <c r="RER31" s="67" t="s">
        <v>3126</v>
      </c>
      <c r="RES31" s="67" t="s">
        <v>3126</v>
      </c>
      <c r="RET31" s="67" t="s">
        <v>3126</v>
      </c>
      <c r="REU31" s="67" t="s">
        <v>3126</v>
      </c>
      <c r="REV31" s="67" t="s">
        <v>3126</v>
      </c>
      <c r="REW31" s="67" t="s">
        <v>3126</v>
      </c>
      <c r="REX31" s="67" t="s">
        <v>3126</v>
      </c>
      <c r="REY31" s="67" t="s">
        <v>3126</v>
      </c>
      <c r="REZ31" s="67" t="s">
        <v>3126</v>
      </c>
      <c r="RFA31" s="67" t="s">
        <v>3126</v>
      </c>
      <c r="RFB31" s="67" t="s">
        <v>3126</v>
      </c>
      <c r="RFC31" s="67" t="s">
        <v>3126</v>
      </c>
      <c r="RFD31" s="67" t="s">
        <v>3126</v>
      </c>
      <c r="RFE31" s="67" t="s">
        <v>3126</v>
      </c>
      <c r="RFF31" s="67" t="s">
        <v>3126</v>
      </c>
      <c r="RFG31" s="67" t="s">
        <v>3126</v>
      </c>
      <c r="RFH31" s="67" t="s">
        <v>3126</v>
      </c>
      <c r="RFI31" s="67" t="s">
        <v>3126</v>
      </c>
      <c r="RFJ31" s="67" t="s">
        <v>3126</v>
      </c>
      <c r="RFK31" s="67" t="s">
        <v>3126</v>
      </c>
      <c r="RFL31" s="67" t="s">
        <v>3126</v>
      </c>
      <c r="RFM31" s="67" t="s">
        <v>3126</v>
      </c>
      <c r="RFN31" s="67" t="s">
        <v>3126</v>
      </c>
      <c r="RFO31" s="67" t="s">
        <v>3126</v>
      </c>
      <c r="RFP31" s="67" t="s">
        <v>3126</v>
      </c>
      <c r="RFQ31" s="67" t="s">
        <v>3126</v>
      </c>
      <c r="RFR31" s="67" t="s">
        <v>3126</v>
      </c>
      <c r="RFS31" s="67" t="s">
        <v>3126</v>
      </c>
      <c r="RFT31" s="67" t="s">
        <v>3126</v>
      </c>
      <c r="RFU31" s="67" t="s">
        <v>3126</v>
      </c>
      <c r="RFV31" s="67" t="s">
        <v>3126</v>
      </c>
      <c r="RFW31" s="67" t="s">
        <v>3126</v>
      </c>
      <c r="RFX31" s="67" t="s">
        <v>3126</v>
      </c>
      <c r="RFY31" s="67" t="s">
        <v>3126</v>
      </c>
      <c r="RFZ31" s="67" t="s">
        <v>3126</v>
      </c>
      <c r="RGA31" s="67" t="s">
        <v>3126</v>
      </c>
      <c r="RGB31" s="67" t="s">
        <v>3126</v>
      </c>
      <c r="RGC31" s="67" t="s">
        <v>3126</v>
      </c>
      <c r="RGD31" s="67" t="s">
        <v>3126</v>
      </c>
      <c r="RGE31" s="67" t="s">
        <v>3126</v>
      </c>
      <c r="RGF31" s="67" t="s">
        <v>3126</v>
      </c>
      <c r="RGG31" s="67" t="s">
        <v>3126</v>
      </c>
      <c r="RGH31" s="67" t="s">
        <v>3126</v>
      </c>
      <c r="RGI31" s="67" t="s">
        <v>3126</v>
      </c>
      <c r="RGJ31" s="67" t="s">
        <v>3126</v>
      </c>
      <c r="RGK31" s="67" t="s">
        <v>3126</v>
      </c>
      <c r="RGL31" s="67" t="s">
        <v>3126</v>
      </c>
      <c r="RGM31" s="67" t="s">
        <v>3126</v>
      </c>
      <c r="RGN31" s="67" t="s">
        <v>3126</v>
      </c>
      <c r="RGO31" s="67" t="s">
        <v>3126</v>
      </c>
      <c r="RGP31" s="67" t="s">
        <v>3126</v>
      </c>
      <c r="RGQ31" s="67" t="s">
        <v>3126</v>
      </c>
      <c r="RGR31" s="67" t="s">
        <v>3126</v>
      </c>
      <c r="RGS31" s="67" t="s">
        <v>3126</v>
      </c>
      <c r="RGT31" s="67" t="s">
        <v>3126</v>
      </c>
      <c r="RGU31" s="67" t="s">
        <v>3126</v>
      </c>
      <c r="RGV31" s="67" t="s">
        <v>3126</v>
      </c>
      <c r="RGW31" s="67" t="s">
        <v>3126</v>
      </c>
      <c r="RGX31" s="67" t="s">
        <v>3126</v>
      </c>
      <c r="RGY31" s="67" t="s">
        <v>3126</v>
      </c>
      <c r="RGZ31" s="67" t="s">
        <v>3126</v>
      </c>
      <c r="RHA31" s="67" t="s">
        <v>3126</v>
      </c>
      <c r="RHB31" s="67" t="s">
        <v>3126</v>
      </c>
      <c r="RHC31" s="67" t="s">
        <v>3126</v>
      </c>
      <c r="RHD31" s="67" t="s">
        <v>3126</v>
      </c>
      <c r="RHE31" s="67" t="s">
        <v>3126</v>
      </c>
      <c r="RHF31" s="67" t="s">
        <v>3126</v>
      </c>
      <c r="RHG31" s="67" t="s">
        <v>3126</v>
      </c>
      <c r="RHH31" s="67" t="s">
        <v>3126</v>
      </c>
      <c r="RHI31" s="67" t="s">
        <v>3126</v>
      </c>
      <c r="RHJ31" s="67" t="s">
        <v>3126</v>
      </c>
      <c r="RHK31" s="67" t="s">
        <v>3126</v>
      </c>
      <c r="RHL31" s="67" t="s">
        <v>3126</v>
      </c>
      <c r="RHM31" s="67" t="s">
        <v>3126</v>
      </c>
      <c r="RHN31" s="67" t="s">
        <v>3126</v>
      </c>
      <c r="RHO31" s="67" t="s">
        <v>3126</v>
      </c>
      <c r="RHP31" s="67" t="s">
        <v>3126</v>
      </c>
      <c r="RHQ31" s="67" t="s">
        <v>3126</v>
      </c>
      <c r="RHR31" s="67" t="s">
        <v>3126</v>
      </c>
      <c r="RHS31" s="67" t="s">
        <v>3126</v>
      </c>
      <c r="RHT31" s="67" t="s">
        <v>3126</v>
      </c>
      <c r="RHU31" s="67" t="s">
        <v>3126</v>
      </c>
      <c r="RHV31" s="67" t="s">
        <v>3126</v>
      </c>
      <c r="RHW31" s="67" t="s">
        <v>3126</v>
      </c>
      <c r="RHX31" s="67" t="s">
        <v>3126</v>
      </c>
      <c r="RHY31" s="67" t="s">
        <v>3126</v>
      </c>
      <c r="RHZ31" s="67" t="s">
        <v>3126</v>
      </c>
      <c r="RIA31" s="67" t="s">
        <v>3126</v>
      </c>
      <c r="RIB31" s="67" t="s">
        <v>3126</v>
      </c>
      <c r="RIC31" s="67" t="s">
        <v>3126</v>
      </c>
      <c r="RID31" s="67" t="s">
        <v>3126</v>
      </c>
      <c r="RIE31" s="67" t="s">
        <v>3126</v>
      </c>
      <c r="RIF31" s="67" t="s">
        <v>3126</v>
      </c>
      <c r="RIG31" s="67" t="s">
        <v>3126</v>
      </c>
      <c r="RIH31" s="67" t="s">
        <v>3126</v>
      </c>
      <c r="RII31" s="67" t="s">
        <v>3126</v>
      </c>
      <c r="RIJ31" s="67" t="s">
        <v>3126</v>
      </c>
      <c r="RIK31" s="67" t="s">
        <v>3126</v>
      </c>
      <c r="RIL31" s="67" t="s">
        <v>3126</v>
      </c>
      <c r="RIM31" s="67" t="s">
        <v>3126</v>
      </c>
      <c r="RIN31" s="67" t="s">
        <v>3126</v>
      </c>
      <c r="RIO31" s="67" t="s">
        <v>3126</v>
      </c>
      <c r="RIP31" s="67" t="s">
        <v>3126</v>
      </c>
      <c r="RIQ31" s="67" t="s">
        <v>3126</v>
      </c>
      <c r="RIR31" s="67" t="s">
        <v>3126</v>
      </c>
      <c r="RIS31" s="67" t="s">
        <v>3126</v>
      </c>
      <c r="RIT31" s="67" t="s">
        <v>3126</v>
      </c>
      <c r="RIU31" s="67" t="s">
        <v>3126</v>
      </c>
      <c r="RIV31" s="67" t="s">
        <v>3126</v>
      </c>
      <c r="RIW31" s="67" t="s">
        <v>3126</v>
      </c>
      <c r="RIX31" s="67" t="s">
        <v>3126</v>
      </c>
      <c r="RIY31" s="67" t="s">
        <v>3126</v>
      </c>
      <c r="RIZ31" s="67" t="s">
        <v>3126</v>
      </c>
      <c r="RJA31" s="67" t="s">
        <v>3126</v>
      </c>
      <c r="RJB31" s="67" t="s">
        <v>3126</v>
      </c>
      <c r="RJC31" s="67" t="s">
        <v>3126</v>
      </c>
      <c r="RJD31" s="67" t="s">
        <v>3126</v>
      </c>
      <c r="RJE31" s="67" t="s">
        <v>3126</v>
      </c>
      <c r="RJF31" s="67" t="s">
        <v>3126</v>
      </c>
      <c r="RJG31" s="67" t="s">
        <v>3126</v>
      </c>
      <c r="RJH31" s="67" t="s">
        <v>3126</v>
      </c>
      <c r="RJI31" s="67" t="s">
        <v>3126</v>
      </c>
      <c r="RJJ31" s="67" t="s">
        <v>3126</v>
      </c>
      <c r="RJK31" s="67" t="s">
        <v>3126</v>
      </c>
      <c r="RJL31" s="67" t="s">
        <v>3126</v>
      </c>
      <c r="RJM31" s="67" t="s">
        <v>3126</v>
      </c>
      <c r="RJN31" s="67" t="s">
        <v>3126</v>
      </c>
      <c r="RJO31" s="67" t="s">
        <v>3126</v>
      </c>
      <c r="RJP31" s="67" t="s">
        <v>3126</v>
      </c>
      <c r="RJQ31" s="67" t="s">
        <v>3126</v>
      </c>
      <c r="RJR31" s="67" t="s">
        <v>3126</v>
      </c>
      <c r="RJS31" s="67" t="s">
        <v>3126</v>
      </c>
      <c r="RJT31" s="67" t="s">
        <v>3126</v>
      </c>
      <c r="RJU31" s="67" t="s">
        <v>3126</v>
      </c>
      <c r="RJV31" s="67" t="s">
        <v>3126</v>
      </c>
      <c r="RJW31" s="67" t="s">
        <v>3126</v>
      </c>
      <c r="RJX31" s="67" t="s">
        <v>3126</v>
      </c>
      <c r="RJY31" s="67" t="s">
        <v>3126</v>
      </c>
      <c r="RJZ31" s="67" t="s">
        <v>3126</v>
      </c>
      <c r="RKA31" s="67" t="s">
        <v>3126</v>
      </c>
      <c r="RKB31" s="67" t="s">
        <v>3126</v>
      </c>
      <c r="RKC31" s="67" t="s">
        <v>3126</v>
      </c>
      <c r="RKD31" s="67" t="s">
        <v>3126</v>
      </c>
      <c r="RKE31" s="67" t="s">
        <v>3126</v>
      </c>
      <c r="RKF31" s="67" t="s">
        <v>3126</v>
      </c>
      <c r="RKG31" s="67" t="s">
        <v>3126</v>
      </c>
      <c r="RKH31" s="67" t="s">
        <v>3126</v>
      </c>
      <c r="RKI31" s="67" t="s">
        <v>3126</v>
      </c>
      <c r="RKJ31" s="67" t="s">
        <v>3126</v>
      </c>
      <c r="RKK31" s="67" t="s">
        <v>3126</v>
      </c>
      <c r="RKL31" s="67" t="s">
        <v>3126</v>
      </c>
      <c r="RKM31" s="67" t="s">
        <v>3126</v>
      </c>
      <c r="RKN31" s="67" t="s">
        <v>3126</v>
      </c>
      <c r="RKO31" s="67" t="s">
        <v>3126</v>
      </c>
      <c r="RKP31" s="67" t="s">
        <v>3126</v>
      </c>
      <c r="RKQ31" s="67" t="s">
        <v>3126</v>
      </c>
      <c r="RKR31" s="67" t="s">
        <v>3126</v>
      </c>
      <c r="RKS31" s="67" t="s">
        <v>3126</v>
      </c>
      <c r="RKT31" s="67" t="s">
        <v>3126</v>
      </c>
      <c r="RKU31" s="67" t="s">
        <v>3126</v>
      </c>
      <c r="RKV31" s="67" t="s">
        <v>3126</v>
      </c>
      <c r="RKW31" s="67" t="s">
        <v>3126</v>
      </c>
      <c r="RKX31" s="67" t="s">
        <v>3126</v>
      </c>
      <c r="RKY31" s="67" t="s">
        <v>3126</v>
      </c>
      <c r="RKZ31" s="67" t="s">
        <v>3126</v>
      </c>
      <c r="RLA31" s="67" t="s">
        <v>3126</v>
      </c>
      <c r="RLB31" s="67" t="s">
        <v>3126</v>
      </c>
      <c r="RLC31" s="67" t="s">
        <v>3126</v>
      </c>
      <c r="RLD31" s="67" t="s">
        <v>3126</v>
      </c>
      <c r="RLE31" s="67" t="s">
        <v>3126</v>
      </c>
      <c r="RLF31" s="67" t="s">
        <v>3126</v>
      </c>
      <c r="RLG31" s="67" t="s">
        <v>3126</v>
      </c>
      <c r="RLH31" s="67" t="s">
        <v>3126</v>
      </c>
      <c r="RLI31" s="67" t="s">
        <v>3126</v>
      </c>
      <c r="RLJ31" s="67" t="s">
        <v>3126</v>
      </c>
      <c r="RLK31" s="67" t="s">
        <v>3126</v>
      </c>
      <c r="RLL31" s="67" t="s">
        <v>3126</v>
      </c>
      <c r="RLM31" s="67" t="s">
        <v>3126</v>
      </c>
      <c r="RLN31" s="67" t="s">
        <v>3126</v>
      </c>
      <c r="RLO31" s="67" t="s">
        <v>3126</v>
      </c>
      <c r="RLP31" s="67" t="s">
        <v>3126</v>
      </c>
      <c r="RLQ31" s="67" t="s">
        <v>3126</v>
      </c>
      <c r="RLR31" s="67" t="s">
        <v>3126</v>
      </c>
      <c r="RLS31" s="67" t="s">
        <v>3126</v>
      </c>
      <c r="RLT31" s="67" t="s">
        <v>3126</v>
      </c>
      <c r="RLU31" s="67" t="s">
        <v>3126</v>
      </c>
      <c r="RLV31" s="67" t="s">
        <v>3126</v>
      </c>
      <c r="RLW31" s="67" t="s">
        <v>3126</v>
      </c>
      <c r="RLX31" s="67" t="s">
        <v>3126</v>
      </c>
      <c r="RLY31" s="67" t="s">
        <v>3126</v>
      </c>
      <c r="RLZ31" s="67" t="s">
        <v>3126</v>
      </c>
      <c r="RMA31" s="67" t="s">
        <v>3126</v>
      </c>
      <c r="RMB31" s="67" t="s">
        <v>3126</v>
      </c>
      <c r="RMC31" s="67" t="s">
        <v>3126</v>
      </c>
      <c r="RMD31" s="67" t="s">
        <v>3126</v>
      </c>
      <c r="RME31" s="67" t="s">
        <v>3126</v>
      </c>
      <c r="RMF31" s="67" t="s">
        <v>3126</v>
      </c>
      <c r="RMG31" s="67" t="s">
        <v>3126</v>
      </c>
      <c r="RMH31" s="67" t="s">
        <v>3126</v>
      </c>
      <c r="RMI31" s="67" t="s">
        <v>3126</v>
      </c>
      <c r="RMJ31" s="67" t="s">
        <v>3126</v>
      </c>
      <c r="RMK31" s="67" t="s">
        <v>3126</v>
      </c>
      <c r="RML31" s="67" t="s">
        <v>3126</v>
      </c>
      <c r="RMM31" s="67" t="s">
        <v>3126</v>
      </c>
      <c r="RMN31" s="67" t="s">
        <v>3126</v>
      </c>
      <c r="RMO31" s="67" t="s">
        <v>3126</v>
      </c>
      <c r="RMP31" s="67" t="s">
        <v>3126</v>
      </c>
      <c r="RMQ31" s="67" t="s">
        <v>3126</v>
      </c>
      <c r="RMR31" s="67" t="s">
        <v>3126</v>
      </c>
      <c r="RMS31" s="67" t="s">
        <v>3126</v>
      </c>
      <c r="RMT31" s="67" t="s">
        <v>3126</v>
      </c>
      <c r="RMU31" s="67" t="s">
        <v>3126</v>
      </c>
      <c r="RMV31" s="67" t="s">
        <v>3126</v>
      </c>
      <c r="RMW31" s="67" t="s">
        <v>3126</v>
      </c>
      <c r="RMX31" s="67" t="s">
        <v>3126</v>
      </c>
      <c r="RMY31" s="67" t="s">
        <v>3126</v>
      </c>
      <c r="RMZ31" s="67" t="s">
        <v>3126</v>
      </c>
      <c r="RNA31" s="67" t="s">
        <v>3126</v>
      </c>
      <c r="RNB31" s="67" t="s">
        <v>3126</v>
      </c>
      <c r="RNC31" s="67" t="s">
        <v>3126</v>
      </c>
      <c r="RND31" s="67" t="s">
        <v>3126</v>
      </c>
      <c r="RNE31" s="67" t="s">
        <v>3126</v>
      </c>
      <c r="RNF31" s="67" t="s">
        <v>3126</v>
      </c>
      <c r="RNG31" s="67" t="s">
        <v>3126</v>
      </c>
      <c r="RNH31" s="67" t="s">
        <v>3126</v>
      </c>
      <c r="RNI31" s="67" t="s">
        <v>3126</v>
      </c>
      <c r="RNJ31" s="67" t="s">
        <v>3126</v>
      </c>
      <c r="RNK31" s="67" t="s">
        <v>3126</v>
      </c>
      <c r="RNL31" s="67" t="s">
        <v>3126</v>
      </c>
      <c r="RNM31" s="67" t="s">
        <v>3126</v>
      </c>
      <c r="RNN31" s="67" t="s">
        <v>3126</v>
      </c>
      <c r="RNO31" s="67" t="s">
        <v>3126</v>
      </c>
      <c r="RNP31" s="67" t="s">
        <v>3126</v>
      </c>
      <c r="RNQ31" s="67" t="s">
        <v>3126</v>
      </c>
      <c r="RNR31" s="67" t="s">
        <v>3126</v>
      </c>
      <c r="RNS31" s="67" t="s">
        <v>3126</v>
      </c>
      <c r="RNT31" s="67" t="s">
        <v>3126</v>
      </c>
      <c r="RNU31" s="67" t="s">
        <v>3126</v>
      </c>
      <c r="RNV31" s="67" t="s">
        <v>3126</v>
      </c>
      <c r="RNW31" s="67" t="s">
        <v>3126</v>
      </c>
      <c r="RNX31" s="67" t="s">
        <v>3126</v>
      </c>
      <c r="RNY31" s="67" t="s">
        <v>3126</v>
      </c>
      <c r="RNZ31" s="67" t="s">
        <v>3126</v>
      </c>
      <c r="ROA31" s="67" t="s">
        <v>3126</v>
      </c>
      <c r="ROB31" s="67" t="s">
        <v>3126</v>
      </c>
      <c r="ROC31" s="67" t="s">
        <v>3126</v>
      </c>
      <c r="ROD31" s="67" t="s">
        <v>3126</v>
      </c>
      <c r="ROE31" s="67" t="s">
        <v>3126</v>
      </c>
      <c r="ROF31" s="67" t="s">
        <v>3126</v>
      </c>
      <c r="ROG31" s="67" t="s">
        <v>3126</v>
      </c>
      <c r="ROH31" s="67" t="s">
        <v>3126</v>
      </c>
      <c r="ROI31" s="67" t="s">
        <v>3126</v>
      </c>
      <c r="ROJ31" s="67" t="s">
        <v>3126</v>
      </c>
      <c r="ROK31" s="67" t="s">
        <v>3126</v>
      </c>
      <c r="ROL31" s="67" t="s">
        <v>3126</v>
      </c>
      <c r="ROM31" s="67" t="s">
        <v>3126</v>
      </c>
      <c r="RON31" s="67" t="s">
        <v>3126</v>
      </c>
      <c r="ROO31" s="67" t="s">
        <v>3126</v>
      </c>
      <c r="ROP31" s="67" t="s">
        <v>3126</v>
      </c>
      <c r="ROQ31" s="67" t="s">
        <v>3126</v>
      </c>
      <c r="ROR31" s="67" t="s">
        <v>3126</v>
      </c>
      <c r="ROS31" s="67" t="s">
        <v>3126</v>
      </c>
      <c r="ROT31" s="67" t="s">
        <v>3126</v>
      </c>
      <c r="ROU31" s="67" t="s">
        <v>3126</v>
      </c>
      <c r="ROV31" s="67" t="s">
        <v>3126</v>
      </c>
      <c r="ROW31" s="67" t="s">
        <v>3126</v>
      </c>
      <c r="ROX31" s="67" t="s">
        <v>3126</v>
      </c>
      <c r="ROY31" s="67" t="s">
        <v>3126</v>
      </c>
      <c r="ROZ31" s="67" t="s">
        <v>3126</v>
      </c>
      <c r="RPA31" s="67" t="s">
        <v>3126</v>
      </c>
      <c r="RPB31" s="67" t="s">
        <v>3126</v>
      </c>
      <c r="RPC31" s="67" t="s">
        <v>3126</v>
      </c>
      <c r="RPD31" s="67" t="s">
        <v>3126</v>
      </c>
      <c r="RPE31" s="67" t="s">
        <v>3126</v>
      </c>
      <c r="RPF31" s="67" t="s">
        <v>3126</v>
      </c>
      <c r="RPG31" s="67" t="s">
        <v>3126</v>
      </c>
      <c r="RPH31" s="67" t="s">
        <v>3126</v>
      </c>
      <c r="RPI31" s="67" t="s">
        <v>3126</v>
      </c>
      <c r="RPJ31" s="67" t="s">
        <v>3126</v>
      </c>
      <c r="RPK31" s="67" t="s">
        <v>3126</v>
      </c>
      <c r="RPL31" s="67" t="s">
        <v>3126</v>
      </c>
      <c r="RPM31" s="67" t="s">
        <v>3126</v>
      </c>
      <c r="RPN31" s="67" t="s">
        <v>3126</v>
      </c>
      <c r="RPO31" s="67" t="s">
        <v>3126</v>
      </c>
      <c r="RPP31" s="67" t="s">
        <v>3126</v>
      </c>
      <c r="RPQ31" s="67" t="s">
        <v>3126</v>
      </c>
      <c r="RPR31" s="67" t="s">
        <v>3126</v>
      </c>
      <c r="RPS31" s="67" t="s">
        <v>3126</v>
      </c>
      <c r="RPT31" s="67" t="s">
        <v>3126</v>
      </c>
      <c r="RPU31" s="67" t="s">
        <v>3126</v>
      </c>
      <c r="RPV31" s="67" t="s">
        <v>3126</v>
      </c>
      <c r="RPW31" s="67" t="s">
        <v>3126</v>
      </c>
      <c r="RPX31" s="67" t="s">
        <v>3126</v>
      </c>
      <c r="RPY31" s="67" t="s">
        <v>3126</v>
      </c>
      <c r="RPZ31" s="67" t="s">
        <v>3126</v>
      </c>
      <c r="RQA31" s="67" t="s">
        <v>3126</v>
      </c>
      <c r="RQB31" s="67" t="s">
        <v>3126</v>
      </c>
      <c r="RQC31" s="67" t="s">
        <v>3126</v>
      </c>
      <c r="RQD31" s="67" t="s">
        <v>3126</v>
      </c>
      <c r="RQE31" s="67" t="s">
        <v>3126</v>
      </c>
      <c r="RQF31" s="67" t="s">
        <v>3126</v>
      </c>
      <c r="RQG31" s="67" t="s">
        <v>3126</v>
      </c>
      <c r="RQH31" s="67" t="s">
        <v>3126</v>
      </c>
      <c r="RQI31" s="67" t="s">
        <v>3126</v>
      </c>
      <c r="RQJ31" s="67" t="s">
        <v>3126</v>
      </c>
      <c r="RQK31" s="67" t="s">
        <v>3126</v>
      </c>
      <c r="RQL31" s="67" t="s">
        <v>3126</v>
      </c>
      <c r="RQM31" s="67" t="s">
        <v>3126</v>
      </c>
      <c r="RQN31" s="67" t="s">
        <v>3126</v>
      </c>
      <c r="RQO31" s="67" t="s">
        <v>3126</v>
      </c>
      <c r="RQP31" s="67" t="s">
        <v>3126</v>
      </c>
      <c r="RQQ31" s="67" t="s">
        <v>3126</v>
      </c>
      <c r="RQR31" s="67" t="s">
        <v>3126</v>
      </c>
      <c r="RQS31" s="67" t="s">
        <v>3126</v>
      </c>
      <c r="RQT31" s="67" t="s">
        <v>3126</v>
      </c>
      <c r="RQU31" s="67" t="s">
        <v>3126</v>
      </c>
      <c r="RQV31" s="67" t="s">
        <v>3126</v>
      </c>
      <c r="RQW31" s="67" t="s">
        <v>3126</v>
      </c>
      <c r="RQX31" s="67" t="s">
        <v>3126</v>
      </c>
      <c r="RQY31" s="67" t="s">
        <v>3126</v>
      </c>
      <c r="RQZ31" s="67" t="s">
        <v>3126</v>
      </c>
      <c r="RRA31" s="67" t="s">
        <v>3126</v>
      </c>
      <c r="RRB31" s="67" t="s">
        <v>3126</v>
      </c>
      <c r="RRC31" s="67" t="s">
        <v>3126</v>
      </c>
      <c r="RRD31" s="67" t="s">
        <v>3126</v>
      </c>
      <c r="RRE31" s="67" t="s">
        <v>3126</v>
      </c>
      <c r="RRF31" s="67" t="s">
        <v>3126</v>
      </c>
      <c r="RRG31" s="67" t="s">
        <v>3126</v>
      </c>
      <c r="RRH31" s="67" t="s">
        <v>3126</v>
      </c>
      <c r="RRI31" s="67" t="s">
        <v>3126</v>
      </c>
      <c r="RRJ31" s="67" t="s">
        <v>3126</v>
      </c>
      <c r="RRK31" s="67" t="s">
        <v>3126</v>
      </c>
      <c r="RRL31" s="67" t="s">
        <v>3126</v>
      </c>
      <c r="RRM31" s="67" t="s">
        <v>3126</v>
      </c>
      <c r="RRN31" s="67" t="s">
        <v>3126</v>
      </c>
      <c r="RRO31" s="67" t="s">
        <v>3126</v>
      </c>
      <c r="RRP31" s="67" t="s">
        <v>3126</v>
      </c>
      <c r="RRQ31" s="67" t="s">
        <v>3126</v>
      </c>
      <c r="RRR31" s="67" t="s">
        <v>3126</v>
      </c>
      <c r="RRS31" s="67" t="s">
        <v>3126</v>
      </c>
      <c r="RRT31" s="67" t="s">
        <v>3126</v>
      </c>
      <c r="RRU31" s="67" t="s">
        <v>3126</v>
      </c>
      <c r="RRV31" s="67" t="s">
        <v>3126</v>
      </c>
      <c r="RRW31" s="67" t="s">
        <v>3126</v>
      </c>
      <c r="RRX31" s="67" t="s">
        <v>3126</v>
      </c>
      <c r="RRY31" s="67" t="s">
        <v>3126</v>
      </c>
      <c r="RRZ31" s="67" t="s">
        <v>3126</v>
      </c>
      <c r="RSA31" s="67" t="s">
        <v>3126</v>
      </c>
      <c r="RSB31" s="67" t="s">
        <v>3126</v>
      </c>
      <c r="RSC31" s="67" t="s">
        <v>3126</v>
      </c>
      <c r="RSD31" s="67" t="s">
        <v>3126</v>
      </c>
      <c r="RSE31" s="67" t="s">
        <v>3126</v>
      </c>
      <c r="RSF31" s="67" t="s">
        <v>3126</v>
      </c>
      <c r="RSG31" s="67" t="s">
        <v>3126</v>
      </c>
      <c r="RSH31" s="67" t="s">
        <v>3126</v>
      </c>
      <c r="RSI31" s="67" t="s">
        <v>3126</v>
      </c>
      <c r="RSJ31" s="67" t="s">
        <v>3126</v>
      </c>
      <c r="RSK31" s="67" t="s">
        <v>3126</v>
      </c>
      <c r="RSL31" s="67" t="s">
        <v>3126</v>
      </c>
      <c r="RSM31" s="67" t="s">
        <v>3126</v>
      </c>
      <c r="RSN31" s="67" t="s">
        <v>3126</v>
      </c>
      <c r="RSO31" s="67" t="s">
        <v>3126</v>
      </c>
      <c r="RSP31" s="67" t="s">
        <v>3126</v>
      </c>
      <c r="RSQ31" s="67" t="s">
        <v>3126</v>
      </c>
      <c r="RSR31" s="67" t="s">
        <v>3126</v>
      </c>
      <c r="RSS31" s="67" t="s">
        <v>3126</v>
      </c>
      <c r="RST31" s="67" t="s">
        <v>3126</v>
      </c>
      <c r="RSU31" s="67" t="s">
        <v>3126</v>
      </c>
      <c r="RSV31" s="67" t="s">
        <v>3126</v>
      </c>
      <c r="RSW31" s="67" t="s">
        <v>3126</v>
      </c>
      <c r="RSX31" s="67" t="s">
        <v>3126</v>
      </c>
      <c r="RSY31" s="67" t="s">
        <v>3126</v>
      </c>
      <c r="RSZ31" s="67" t="s">
        <v>3126</v>
      </c>
      <c r="RTA31" s="67" t="s">
        <v>3126</v>
      </c>
      <c r="RTB31" s="67" t="s">
        <v>3126</v>
      </c>
      <c r="RTC31" s="67" t="s">
        <v>3126</v>
      </c>
      <c r="RTD31" s="67" t="s">
        <v>3126</v>
      </c>
      <c r="RTE31" s="67" t="s">
        <v>3126</v>
      </c>
      <c r="RTF31" s="67" t="s">
        <v>3126</v>
      </c>
      <c r="RTG31" s="67" t="s">
        <v>3126</v>
      </c>
      <c r="RTH31" s="67" t="s">
        <v>3126</v>
      </c>
      <c r="RTI31" s="67" t="s">
        <v>3126</v>
      </c>
      <c r="RTJ31" s="67" t="s">
        <v>3126</v>
      </c>
      <c r="RTK31" s="67" t="s">
        <v>3126</v>
      </c>
      <c r="RTL31" s="67" t="s">
        <v>3126</v>
      </c>
      <c r="RTM31" s="67" t="s">
        <v>3126</v>
      </c>
      <c r="RTN31" s="67" t="s">
        <v>3126</v>
      </c>
      <c r="RTO31" s="67" t="s">
        <v>3126</v>
      </c>
      <c r="RTP31" s="67" t="s">
        <v>3126</v>
      </c>
      <c r="RTQ31" s="67" t="s">
        <v>3126</v>
      </c>
      <c r="RTR31" s="67" t="s">
        <v>3126</v>
      </c>
      <c r="RTS31" s="67" t="s">
        <v>3126</v>
      </c>
      <c r="RTT31" s="67" t="s">
        <v>3126</v>
      </c>
      <c r="RTU31" s="67" t="s">
        <v>3126</v>
      </c>
      <c r="RTV31" s="67" t="s">
        <v>3126</v>
      </c>
      <c r="RTW31" s="67" t="s">
        <v>3126</v>
      </c>
      <c r="RTX31" s="67" t="s">
        <v>3126</v>
      </c>
      <c r="RTY31" s="67" t="s">
        <v>3126</v>
      </c>
      <c r="RTZ31" s="67" t="s">
        <v>3126</v>
      </c>
      <c r="RUA31" s="67" t="s">
        <v>3126</v>
      </c>
      <c r="RUB31" s="67" t="s">
        <v>3126</v>
      </c>
      <c r="RUC31" s="67" t="s">
        <v>3126</v>
      </c>
      <c r="RUD31" s="67" t="s">
        <v>3126</v>
      </c>
      <c r="RUE31" s="67" t="s">
        <v>3126</v>
      </c>
      <c r="RUF31" s="67" t="s">
        <v>3126</v>
      </c>
      <c r="RUG31" s="67" t="s">
        <v>3126</v>
      </c>
      <c r="RUH31" s="67" t="s">
        <v>3126</v>
      </c>
      <c r="RUI31" s="67" t="s">
        <v>3126</v>
      </c>
      <c r="RUJ31" s="67" t="s">
        <v>3126</v>
      </c>
      <c r="RUK31" s="67" t="s">
        <v>3126</v>
      </c>
      <c r="RUL31" s="67" t="s">
        <v>3126</v>
      </c>
      <c r="RUM31" s="67" t="s">
        <v>3126</v>
      </c>
      <c r="RUN31" s="67" t="s">
        <v>3126</v>
      </c>
      <c r="RUO31" s="67" t="s">
        <v>3126</v>
      </c>
      <c r="RUP31" s="67" t="s">
        <v>3126</v>
      </c>
      <c r="RUQ31" s="67" t="s">
        <v>3126</v>
      </c>
      <c r="RUR31" s="67" t="s">
        <v>3126</v>
      </c>
      <c r="RUS31" s="67" t="s">
        <v>3126</v>
      </c>
      <c r="RUT31" s="67" t="s">
        <v>3126</v>
      </c>
      <c r="RUU31" s="67" t="s">
        <v>3126</v>
      </c>
      <c r="RUV31" s="67" t="s">
        <v>3126</v>
      </c>
      <c r="RUW31" s="67" t="s">
        <v>3126</v>
      </c>
      <c r="RUX31" s="67" t="s">
        <v>3126</v>
      </c>
      <c r="RUY31" s="67" t="s">
        <v>3126</v>
      </c>
      <c r="RUZ31" s="67" t="s">
        <v>3126</v>
      </c>
      <c r="RVA31" s="67" t="s">
        <v>3126</v>
      </c>
      <c r="RVB31" s="67" t="s">
        <v>3126</v>
      </c>
      <c r="RVC31" s="67" t="s">
        <v>3126</v>
      </c>
      <c r="RVD31" s="67" t="s">
        <v>3126</v>
      </c>
      <c r="RVE31" s="67" t="s">
        <v>3126</v>
      </c>
      <c r="RVF31" s="67" t="s">
        <v>3126</v>
      </c>
      <c r="RVG31" s="67" t="s">
        <v>3126</v>
      </c>
      <c r="RVH31" s="67" t="s">
        <v>3126</v>
      </c>
      <c r="RVI31" s="67" t="s">
        <v>3126</v>
      </c>
      <c r="RVJ31" s="67" t="s">
        <v>3126</v>
      </c>
      <c r="RVK31" s="67" t="s">
        <v>3126</v>
      </c>
      <c r="RVL31" s="67" t="s">
        <v>3126</v>
      </c>
      <c r="RVM31" s="67" t="s">
        <v>3126</v>
      </c>
      <c r="RVN31" s="67" t="s">
        <v>3126</v>
      </c>
      <c r="RVO31" s="67" t="s">
        <v>3126</v>
      </c>
      <c r="RVP31" s="67" t="s">
        <v>3126</v>
      </c>
      <c r="RVQ31" s="67" t="s">
        <v>3126</v>
      </c>
      <c r="RVR31" s="67" t="s">
        <v>3126</v>
      </c>
      <c r="RVS31" s="67" t="s">
        <v>3126</v>
      </c>
      <c r="RVT31" s="67" t="s">
        <v>3126</v>
      </c>
      <c r="RVU31" s="67" t="s">
        <v>3126</v>
      </c>
      <c r="RVV31" s="67" t="s">
        <v>3126</v>
      </c>
      <c r="RVW31" s="67" t="s">
        <v>3126</v>
      </c>
      <c r="RVX31" s="67" t="s">
        <v>3126</v>
      </c>
      <c r="RVY31" s="67" t="s">
        <v>3126</v>
      </c>
      <c r="RVZ31" s="67" t="s">
        <v>3126</v>
      </c>
      <c r="RWA31" s="67" t="s">
        <v>3126</v>
      </c>
      <c r="RWB31" s="67" t="s">
        <v>3126</v>
      </c>
      <c r="RWC31" s="67" t="s">
        <v>3126</v>
      </c>
      <c r="RWD31" s="67" t="s">
        <v>3126</v>
      </c>
      <c r="RWE31" s="67" t="s">
        <v>3126</v>
      </c>
      <c r="RWF31" s="67" t="s">
        <v>3126</v>
      </c>
      <c r="RWG31" s="67" t="s">
        <v>3126</v>
      </c>
      <c r="RWH31" s="67" t="s">
        <v>3126</v>
      </c>
      <c r="RWI31" s="67" t="s">
        <v>3126</v>
      </c>
      <c r="RWJ31" s="67" t="s">
        <v>3126</v>
      </c>
      <c r="RWK31" s="67" t="s">
        <v>3126</v>
      </c>
      <c r="RWL31" s="67" t="s">
        <v>3126</v>
      </c>
      <c r="RWM31" s="67" t="s">
        <v>3126</v>
      </c>
      <c r="RWN31" s="67" t="s">
        <v>3126</v>
      </c>
      <c r="RWO31" s="67" t="s">
        <v>3126</v>
      </c>
      <c r="RWP31" s="67" t="s">
        <v>3126</v>
      </c>
      <c r="RWQ31" s="67" t="s">
        <v>3126</v>
      </c>
      <c r="RWR31" s="67" t="s">
        <v>3126</v>
      </c>
      <c r="RWS31" s="67" t="s">
        <v>3126</v>
      </c>
      <c r="RWT31" s="67" t="s">
        <v>3126</v>
      </c>
      <c r="RWU31" s="67" t="s">
        <v>3126</v>
      </c>
      <c r="RWV31" s="67" t="s">
        <v>3126</v>
      </c>
      <c r="RWW31" s="67" t="s">
        <v>3126</v>
      </c>
      <c r="RWX31" s="67" t="s">
        <v>3126</v>
      </c>
      <c r="RWY31" s="67" t="s">
        <v>3126</v>
      </c>
      <c r="RWZ31" s="67" t="s">
        <v>3126</v>
      </c>
      <c r="RXA31" s="67" t="s">
        <v>3126</v>
      </c>
      <c r="RXB31" s="67" t="s">
        <v>3126</v>
      </c>
      <c r="RXC31" s="67" t="s">
        <v>3126</v>
      </c>
      <c r="RXD31" s="67" t="s">
        <v>3126</v>
      </c>
      <c r="RXE31" s="67" t="s">
        <v>3126</v>
      </c>
      <c r="RXF31" s="67" t="s">
        <v>3126</v>
      </c>
      <c r="RXG31" s="67" t="s">
        <v>3126</v>
      </c>
      <c r="RXH31" s="67" t="s">
        <v>3126</v>
      </c>
      <c r="RXI31" s="67" t="s">
        <v>3126</v>
      </c>
      <c r="RXJ31" s="67" t="s">
        <v>3126</v>
      </c>
      <c r="RXK31" s="67" t="s">
        <v>3126</v>
      </c>
      <c r="RXL31" s="67" t="s">
        <v>3126</v>
      </c>
      <c r="RXM31" s="67" t="s">
        <v>3126</v>
      </c>
      <c r="RXN31" s="67" t="s">
        <v>3126</v>
      </c>
      <c r="RXO31" s="67" t="s">
        <v>3126</v>
      </c>
      <c r="RXP31" s="67" t="s">
        <v>3126</v>
      </c>
      <c r="RXQ31" s="67" t="s">
        <v>3126</v>
      </c>
      <c r="RXR31" s="67" t="s">
        <v>3126</v>
      </c>
      <c r="RXS31" s="67" t="s">
        <v>3126</v>
      </c>
      <c r="RXT31" s="67" t="s">
        <v>3126</v>
      </c>
      <c r="RXU31" s="67" t="s">
        <v>3126</v>
      </c>
      <c r="RXV31" s="67" t="s">
        <v>3126</v>
      </c>
      <c r="RXW31" s="67" t="s">
        <v>3126</v>
      </c>
      <c r="RXX31" s="67" t="s">
        <v>3126</v>
      </c>
      <c r="RXY31" s="67" t="s">
        <v>3126</v>
      </c>
      <c r="RXZ31" s="67" t="s">
        <v>3126</v>
      </c>
      <c r="RYA31" s="67" t="s">
        <v>3126</v>
      </c>
      <c r="RYB31" s="67" t="s">
        <v>3126</v>
      </c>
      <c r="RYC31" s="67" t="s">
        <v>3126</v>
      </c>
      <c r="RYD31" s="67" t="s">
        <v>3126</v>
      </c>
      <c r="RYE31" s="67" t="s">
        <v>3126</v>
      </c>
      <c r="RYF31" s="67" t="s">
        <v>3126</v>
      </c>
      <c r="RYG31" s="67" t="s">
        <v>3126</v>
      </c>
      <c r="RYH31" s="67" t="s">
        <v>3126</v>
      </c>
      <c r="RYI31" s="67" t="s">
        <v>3126</v>
      </c>
      <c r="RYJ31" s="67" t="s">
        <v>3126</v>
      </c>
      <c r="RYK31" s="67" t="s">
        <v>3126</v>
      </c>
      <c r="RYL31" s="67" t="s">
        <v>3126</v>
      </c>
      <c r="RYM31" s="67" t="s">
        <v>3126</v>
      </c>
      <c r="RYN31" s="67" t="s">
        <v>3126</v>
      </c>
      <c r="RYO31" s="67" t="s">
        <v>3126</v>
      </c>
      <c r="RYP31" s="67" t="s">
        <v>3126</v>
      </c>
      <c r="RYQ31" s="67" t="s">
        <v>3126</v>
      </c>
      <c r="RYR31" s="67" t="s">
        <v>3126</v>
      </c>
      <c r="RYS31" s="67" t="s">
        <v>3126</v>
      </c>
      <c r="RYT31" s="67" t="s">
        <v>3126</v>
      </c>
      <c r="RYU31" s="67" t="s">
        <v>3126</v>
      </c>
      <c r="RYV31" s="67" t="s">
        <v>3126</v>
      </c>
      <c r="RYW31" s="67" t="s">
        <v>3126</v>
      </c>
      <c r="RYX31" s="67" t="s">
        <v>3126</v>
      </c>
      <c r="RYY31" s="67" t="s">
        <v>3126</v>
      </c>
      <c r="RYZ31" s="67" t="s">
        <v>3126</v>
      </c>
      <c r="RZA31" s="67" t="s">
        <v>3126</v>
      </c>
      <c r="RZB31" s="67" t="s">
        <v>3126</v>
      </c>
      <c r="RZC31" s="67" t="s">
        <v>3126</v>
      </c>
      <c r="RZD31" s="67" t="s">
        <v>3126</v>
      </c>
      <c r="RZE31" s="67" t="s">
        <v>3126</v>
      </c>
      <c r="RZF31" s="67" t="s">
        <v>3126</v>
      </c>
      <c r="RZG31" s="67" t="s">
        <v>3126</v>
      </c>
      <c r="RZH31" s="67" t="s">
        <v>3126</v>
      </c>
      <c r="RZI31" s="67" t="s">
        <v>3126</v>
      </c>
      <c r="RZJ31" s="67" t="s">
        <v>3126</v>
      </c>
      <c r="RZK31" s="67" t="s">
        <v>3126</v>
      </c>
      <c r="RZL31" s="67" t="s">
        <v>3126</v>
      </c>
      <c r="RZM31" s="67" t="s">
        <v>3126</v>
      </c>
      <c r="RZN31" s="67" t="s">
        <v>3126</v>
      </c>
      <c r="RZO31" s="67" t="s">
        <v>3126</v>
      </c>
      <c r="RZP31" s="67" t="s">
        <v>3126</v>
      </c>
      <c r="RZQ31" s="67" t="s">
        <v>3126</v>
      </c>
      <c r="RZR31" s="67" t="s">
        <v>3126</v>
      </c>
      <c r="RZS31" s="67" t="s">
        <v>3126</v>
      </c>
      <c r="RZT31" s="67" t="s">
        <v>3126</v>
      </c>
      <c r="RZU31" s="67" t="s">
        <v>3126</v>
      </c>
      <c r="RZV31" s="67" t="s">
        <v>3126</v>
      </c>
      <c r="RZW31" s="67" t="s">
        <v>3126</v>
      </c>
      <c r="RZX31" s="67" t="s">
        <v>3126</v>
      </c>
      <c r="RZY31" s="67" t="s">
        <v>3126</v>
      </c>
      <c r="RZZ31" s="67" t="s">
        <v>3126</v>
      </c>
      <c r="SAA31" s="67" t="s">
        <v>3126</v>
      </c>
      <c r="SAB31" s="67" t="s">
        <v>3126</v>
      </c>
      <c r="SAC31" s="67" t="s">
        <v>3126</v>
      </c>
      <c r="SAD31" s="67" t="s">
        <v>3126</v>
      </c>
      <c r="SAE31" s="67" t="s">
        <v>3126</v>
      </c>
      <c r="SAF31" s="67" t="s">
        <v>3126</v>
      </c>
      <c r="SAG31" s="67" t="s">
        <v>3126</v>
      </c>
      <c r="SAH31" s="67" t="s">
        <v>3126</v>
      </c>
      <c r="SAI31" s="67" t="s">
        <v>3126</v>
      </c>
      <c r="SAJ31" s="67" t="s">
        <v>3126</v>
      </c>
      <c r="SAK31" s="67" t="s">
        <v>3126</v>
      </c>
      <c r="SAL31" s="67" t="s">
        <v>3126</v>
      </c>
      <c r="SAM31" s="67" t="s">
        <v>3126</v>
      </c>
      <c r="SAN31" s="67" t="s">
        <v>3126</v>
      </c>
      <c r="SAO31" s="67" t="s">
        <v>3126</v>
      </c>
      <c r="SAP31" s="67" t="s">
        <v>3126</v>
      </c>
      <c r="SAQ31" s="67" t="s">
        <v>3126</v>
      </c>
      <c r="SAR31" s="67" t="s">
        <v>3126</v>
      </c>
      <c r="SAS31" s="67" t="s">
        <v>3126</v>
      </c>
      <c r="SAT31" s="67" t="s">
        <v>3126</v>
      </c>
      <c r="SAU31" s="67" t="s">
        <v>3126</v>
      </c>
      <c r="SAV31" s="67" t="s">
        <v>3126</v>
      </c>
      <c r="SAW31" s="67" t="s">
        <v>3126</v>
      </c>
      <c r="SAX31" s="67" t="s">
        <v>3126</v>
      </c>
      <c r="SAY31" s="67" t="s">
        <v>3126</v>
      </c>
      <c r="SAZ31" s="67" t="s">
        <v>3126</v>
      </c>
      <c r="SBA31" s="67" t="s">
        <v>3126</v>
      </c>
      <c r="SBB31" s="67" t="s">
        <v>3126</v>
      </c>
      <c r="SBC31" s="67" t="s">
        <v>3126</v>
      </c>
      <c r="SBD31" s="67" t="s">
        <v>3126</v>
      </c>
      <c r="SBE31" s="67" t="s">
        <v>3126</v>
      </c>
      <c r="SBF31" s="67" t="s">
        <v>3126</v>
      </c>
      <c r="SBG31" s="67" t="s">
        <v>3126</v>
      </c>
      <c r="SBH31" s="67" t="s">
        <v>3126</v>
      </c>
      <c r="SBI31" s="67" t="s">
        <v>3126</v>
      </c>
      <c r="SBJ31" s="67" t="s">
        <v>3126</v>
      </c>
      <c r="SBK31" s="67" t="s">
        <v>3126</v>
      </c>
      <c r="SBL31" s="67" t="s">
        <v>3126</v>
      </c>
      <c r="SBM31" s="67" t="s">
        <v>3126</v>
      </c>
      <c r="SBN31" s="67" t="s">
        <v>3126</v>
      </c>
      <c r="SBO31" s="67" t="s">
        <v>3126</v>
      </c>
      <c r="SBP31" s="67" t="s">
        <v>3126</v>
      </c>
      <c r="SBQ31" s="67" t="s">
        <v>3126</v>
      </c>
      <c r="SBR31" s="67" t="s">
        <v>3126</v>
      </c>
      <c r="SBS31" s="67" t="s">
        <v>3126</v>
      </c>
      <c r="SBT31" s="67" t="s">
        <v>3126</v>
      </c>
      <c r="SBU31" s="67" t="s">
        <v>3126</v>
      </c>
      <c r="SBV31" s="67" t="s">
        <v>3126</v>
      </c>
      <c r="SBW31" s="67" t="s">
        <v>3126</v>
      </c>
      <c r="SBX31" s="67" t="s">
        <v>3126</v>
      </c>
      <c r="SBY31" s="67" t="s">
        <v>3126</v>
      </c>
      <c r="SBZ31" s="67" t="s">
        <v>3126</v>
      </c>
      <c r="SCA31" s="67" t="s">
        <v>3126</v>
      </c>
      <c r="SCB31" s="67" t="s">
        <v>3126</v>
      </c>
      <c r="SCC31" s="67" t="s">
        <v>3126</v>
      </c>
      <c r="SCD31" s="67" t="s">
        <v>3126</v>
      </c>
      <c r="SCE31" s="67" t="s">
        <v>3126</v>
      </c>
      <c r="SCF31" s="67" t="s">
        <v>3126</v>
      </c>
      <c r="SCG31" s="67" t="s">
        <v>3126</v>
      </c>
      <c r="SCH31" s="67" t="s">
        <v>3126</v>
      </c>
      <c r="SCI31" s="67" t="s">
        <v>3126</v>
      </c>
      <c r="SCJ31" s="67" t="s">
        <v>3126</v>
      </c>
      <c r="SCK31" s="67" t="s">
        <v>3126</v>
      </c>
      <c r="SCL31" s="67" t="s">
        <v>3126</v>
      </c>
      <c r="SCM31" s="67" t="s">
        <v>3126</v>
      </c>
      <c r="SCN31" s="67" t="s">
        <v>3126</v>
      </c>
      <c r="SCO31" s="67" t="s">
        <v>3126</v>
      </c>
      <c r="SCP31" s="67" t="s">
        <v>3126</v>
      </c>
      <c r="SCQ31" s="67" t="s">
        <v>3126</v>
      </c>
      <c r="SCR31" s="67" t="s">
        <v>3126</v>
      </c>
      <c r="SCS31" s="67" t="s">
        <v>3126</v>
      </c>
      <c r="SCT31" s="67" t="s">
        <v>3126</v>
      </c>
      <c r="SCU31" s="67" t="s">
        <v>3126</v>
      </c>
      <c r="SCV31" s="67" t="s">
        <v>3126</v>
      </c>
      <c r="SCW31" s="67" t="s">
        <v>3126</v>
      </c>
      <c r="SCX31" s="67" t="s">
        <v>3126</v>
      </c>
      <c r="SCY31" s="67" t="s">
        <v>3126</v>
      </c>
      <c r="SCZ31" s="67" t="s">
        <v>3126</v>
      </c>
      <c r="SDA31" s="67" t="s">
        <v>3126</v>
      </c>
      <c r="SDB31" s="67" t="s">
        <v>3126</v>
      </c>
      <c r="SDC31" s="67" t="s">
        <v>3126</v>
      </c>
      <c r="SDD31" s="67" t="s">
        <v>3126</v>
      </c>
      <c r="SDE31" s="67" t="s">
        <v>3126</v>
      </c>
      <c r="SDF31" s="67" t="s">
        <v>3126</v>
      </c>
      <c r="SDG31" s="67" t="s">
        <v>3126</v>
      </c>
      <c r="SDH31" s="67" t="s">
        <v>3126</v>
      </c>
      <c r="SDI31" s="67" t="s">
        <v>3126</v>
      </c>
      <c r="SDJ31" s="67" t="s">
        <v>3126</v>
      </c>
      <c r="SDK31" s="67" t="s">
        <v>3126</v>
      </c>
      <c r="SDL31" s="67" t="s">
        <v>3126</v>
      </c>
      <c r="SDM31" s="67" t="s">
        <v>3126</v>
      </c>
      <c r="SDN31" s="67" t="s">
        <v>3126</v>
      </c>
      <c r="SDO31" s="67" t="s">
        <v>3126</v>
      </c>
      <c r="SDP31" s="67" t="s">
        <v>3126</v>
      </c>
      <c r="SDQ31" s="67" t="s">
        <v>3126</v>
      </c>
      <c r="SDR31" s="67" t="s">
        <v>3126</v>
      </c>
      <c r="SDS31" s="67" t="s">
        <v>3126</v>
      </c>
      <c r="SDT31" s="67" t="s">
        <v>3126</v>
      </c>
      <c r="SDU31" s="67" t="s">
        <v>3126</v>
      </c>
      <c r="SDV31" s="67" t="s">
        <v>3126</v>
      </c>
      <c r="SDW31" s="67" t="s">
        <v>3126</v>
      </c>
      <c r="SDX31" s="67" t="s">
        <v>3126</v>
      </c>
      <c r="SDY31" s="67" t="s">
        <v>3126</v>
      </c>
      <c r="SDZ31" s="67" t="s">
        <v>3126</v>
      </c>
      <c r="SEA31" s="67" t="s">
        <v>3126</v>
      </c>
      <c r="SEB31" s="67" t="s">
        <v>3126</v>
      </c>
      <c r="SEC31" s="67" t="s">
        <v>3126</v>
      </c>
      <c r="SED31" s="67" t="s">
        <v>3126</v>
      </c>
      <c r="SEE31" s="67" t="s">
        <v>3126</v>
      </c>
      <c r="SEF31" s="67" t="s">
        <v>3126</v>
      </c>
      <c r="SEG31" s="67" t="s">
        <v>3126</v>
      </c>
      <c r="SEH31" s="67" t="s">
        <v>3126</v>
      </c>
      <c r="SEI31" s="67" t="s">
        <v>3126</v>
      </c>
      <c r="SEJ31" s="67" t="s">
        <v>3126</v>
      </c>
      <c r="SEK31" s="67" t="s">
        <v>3126</v>
      </c>
      <c r="SEL31" s="67" t="s">
        <v>3126</v>
      </c>
      <c r="SEM31" s="67" t="s">
        <v>3126</v>
      </c>
      <c r="SEN31" s="67" t="s">
        <v>3126</v>
      </c>
      <c r="SEO31" s="67" t="s">
        <v>3126</v>
      </c>
      <c r="SEP31" s="67" t="s">
        <v>3126</v>
      </c>
      <c r="SEQ31" s="67" t="s">
        <v>3126</v>
      </c>
      <c r="SER31" s="67" t="s">
        <v>3126</v>
      </c>
      <c r="SES31" s="67" t="s">
        <v>3126</v>
      </c>
      <c r="SET31" s="67" t="s">
        <v>3126</v>
      </c>
      <c r="SEU31" s="67" t="s">
        <v>3126</v>
      </c>
      <c r="SEV31" s="67" t="s">
        <v>3126</v>
      </c>
      <c r="SEW31" s="67" t="s">
        <v>3126</v>
      </c>
      <c r="SEX31" s="67" t="s">
        <v>3126</v>
      </c>
      <c r="SEY31" s="67" t="s">
        <v>3126</v>
      </c>
      <c r="SEZ31" s="67" t="s">
        <v>3126</v>
      </c>
      <c r="SFA31" s="67" t="s">
        <v>3126</v>
      </c>
      <c r="SFB31" s="67" t="s">
        <v>3126</v>
      </c>
      <c r="SFC31" s="67" t="s">
        <v>3126</v>
      </c>
      <c r="SFD31" s="67" t="s">
        <v>3126</v>
      </c>
      <c r="SFE31" s="67" t="s">
        <v>3126</v>
      </c>
      <c r="SFF31" s="67" t="s">
        <v>3126</v>
      </c>
      <c r="SFG31" s="67" t="s">
        <v>3126</v>
      </c>
      <c r="SFH31" s="67" t="s">
        <v>3126</v>
      </c>
      <c r="SFI31" s="67" t="s">
        <v>3126</v>
      </c>
      <c r="SFJ31" s="67" t="s">
        <v>3126</v>
      </c>
      <c r="SFK31" s="67" t="s">
        <v>3126</v>
      </c>
      <c r="SFL31" s="67" t="s">
        <v>3126</v>
      </c>
      <c r="SFM31" s="67" t="s">
        <v>3126</v>
      </c>
      <c r="SFN31" s="67" t="s">
        <v>3126</v>
      </c>
      <c r="SFO31" s="67" t="s">
        <v>3126</v>
      </c>
      <c r="SFP31" s="67" t="s">
        <v>3126</v>
      </c>
      <c r="SFQ31" s="67" t="s">
        <v>3126</v>
      </c>
      <c r="SFR31" s="67" t="s">
        <v>3126</v>
      </c>
      <c r="SFS31" s="67" t="s">
        <v>3126</v>
      </c>
      <c r="SFT31" s="67" t="s">
        <v>3126</v>
      </c>
      <c r="SFU31" s="67" t="s">
        <v>3126</v>
      </c>
      <c r="SFV31" s="67" t="s">
        <v>3126</v>
      </c>
      <c r="SFW31" s="67" t="s">
        <v>3126</v>
      </c>
      <c r="SFX31" s="67" t="s">
        <v>3126</v>
      </c>
      <c r="SFY31" s="67" t="s">
        <v>3126</v>
      </c>
      <c r="SFZ31" s="67" t="s">
        <v>3126</v>
      </c>
      <c r="SGA31" s="67" t="s">
        <v>3126</v>
      </c>
      <c r="SGB31" s="67" t="s">
        <v>3126</v>
      </c>
      <c r="SGC31" s="67" t="s">
        <v>3126</v>
      </c>
      <c r="SGD31" s="67" t="s">
        <v>3126</v>
      </c>
      <c r="SGE31" s="67" t="s">
        <v>3126</v>
      </c>
      <c r="SGF31" s="67" t="s">
        <v>3126</v>
      </c>
      <c r="SGG31" s="67" t="s">
        <v>3126</v>
      </c>
      <c r="SGH31" s="67" t="s">
        <v>3126</v>
      </c>
      <c r="SGI31" s="67" t="s">
        <v>3126</v>
      </c>
      <c r="SGJ31" s="67" t="s">
        <v>3126</v>
      </c>
      <c r="SGK31" s="67" t="s">
        <v>3126</v>
      </c>
      <c r="SGL31" s="67" t="s">
        <v>3126</v>
      </c>
      <c r="SGM31" s="67" t="s">
        <v>3126</v>
      </c>
      <c r="SGN31" s="67" t="s">
        <v>3126</v>
      </c>
      <c r="SGO31" s="67" t="s">
        <v>3126</v>
      </c>
      <c r="SGP31" s="67" t="s">
        <v>3126</v>
      </c>
      <c r="SGQ31" s="67" t="s">
        <v>3126</v>
      </c>
      <c r="SGR31" s="67" t="s">
        <v>3126</v>
      </c>
      <c r="SGS31" s="67" t="s">
        <v>3126</v>
      </c>
      <c r="SGT31" s="67" t="s">
        <v>3126</v>
      </c>
      <c r="SGU31" s="67" t="s">
        <v>3126</v>
      </c>
      <c r="SGV31" s="67" t="s">
        <v>3126</v>
      </c>
      <c r="SGW31" s="67" t="s">
        <v>3126</v>
      </c>
      <c r="SGX31" s="67" t="s">
        <v>3126</v>
      </c>
      <c r="SGY31" s="67" t="s">
        <v>3126</v>
      </c>
      <c r="SGZ31" s="67" t="s">
        <v>3126</v>
      </c>
      <c r="SHA31" s="67" t="s">
        <v>3126</v>
      </c>
      <c r="SHB31" s="67" t="s">
        <v>3126</v>
      </c>
      <c r="SHC31" s="67" t="s">
        <v>3126</v>
      </c>
      <c r="SHD31" s="67" t="s">
        <v>3126</v>
      </c>
      <c r="SHE31" s="67" t="s">
        <v>3126</v>
      </c>
      <c r="SHF31" s="67" t="s">
        <v>3126</v>
      </c>
      <c r="SHG31" s="67" t="s">
        <v>3126</v>
      </c>
      <c r="SHH31" s="67" t="s">
        <v>3126</v>
      </c>
      <c r="SHI31" s="67" t="s">
        <v>3126</v>
      </c>
      <c r="SHJ31" s="67" t="s">
        <v>3126</v>
      </c>
      <c r="SHK31" s="67" t="s">
        <v>3126</v>
      </c>
      <c r="SHL31" s="67" t="s">
        <v>3126</v>
      </c>
      <c r="SHM31" s="67" t="s">
        <v>3126</v>
      </c>
      <c r="SHN31" s="67" t="s">
        <v>3126</v>
      </c>
      <c r="SHO31" s="67" t="s">
        <v>3126</v>
      </c>
      <c r="SHP31" s="67" t="s">
        <v>3126</v>
      </c>
      <c r="SHQ31" s="67" t="s">
        <v>3126</v>
      </c>
      <c r="SHR31" s="67" t="s">
        <v>3126</v>
      </c>
      <c r="SHS31" s="67" t="s">
        <v>3126</v>
      </c>
      <c r="SHT31" s="67" t="s">
        <v>3126</v>
      </c>
      <c r="SHU31" s="67" t="s">
        <v>3126</v>
      </c>
      <c r="SHV31" s="67" t="s">
        <v>3126</v>
      </c>
      <c r="SHW31" s="67" t="s">
        <v>3126</v>
      </c>
      <c r="SHX31" s="67" t="s">
        <v>3126</v>
      </c>
      <c r="SHY31" s="67" t="s">
        <v>3126</v>
      </c>
      <c r="SHZ31" s="67" t="s">
        <v>3126</v>
      </c>
      <c r="SIA31" s="67" t="s">
        <v>3126</v>
      </c>
      <c r="SIB31" s="67" t="s">
        <v>3126</v>
      </c>
      <c r="SIC31" s="67" t="s">
        <v>3126</v>
      </c>
      <c r="SID31" s="67" t="s">
        <v>3126</v>
      </c>
      <c r="SIE31" s="67" t="s">
        <v>3126</v>
      </c>
      <c r="SIF31" s="67" t="s">
        <v>3126</v>
      </c>
      <c r="SIG31" s="67" t="s">
        <v>3126</v>
      </c>
      <c r="SIH31" s="67" t="s">
        <v>3126</v>
      </c>
      <c r="SII31" s="67" t="s">
        <v>3126</v>
      </c>
      <c r="SIJ31" s="67" t="s">
        <v>3126</v>
      </c>
      <c r="SIK31" s="67" t="s">
        <v>3126</v>
      </c>
      <c r="SIL31" s="67" t="s">
        <v>3126</v>
      </c>
      <c r="SIM31" s="67" t="s">
        <v>3126</v>
      </c>
      <c r="SIN31" s="67" t="s">
        <v>3126</v>
      </c>
      <c r="SIO31" s="67" t="s">
        <v>3126</v>
      </c>
      <c r="SIP31" s="67" t="s">
        <v>3126</v>
      </c>
      <c r="SIQ31" s="67" t="s">
        <v>3126</v>
      </c>
      <c r="SIR31" s="67" t="s">
        <v>3126</v>
      </c>
      <c r="SIS31" s="67" t="s">
        <v>3126</v>
      </c>
      <c r="SIT31" s="67" t="s">
        <v>3126</v>
      </c>
      <c r="SIU31" s="67" t="s">
        <v>3126</v>
      </c>
      <c r="SIV31" s="67" t="s">
        <v>3126</v>
      </c>
      <c r="SIW31" s="67" t="s">
        <v>3126</v>
      </c>
      <c r="SIX31" s="67" t="s">
        <v>3126</v>
      </c>
      <c r="SIY31" s="67" t="s">
        <v>3126</v>
      </c>
      <c r="SIZ31" s="67" t="s">
        <v>3126</v>
      </c>
      <c r="SJA31" s="67" t="s">
        <v>3126</v>
      </c>
      <c r="SJB31" s="67" t="s">
        <v>3126</v>
      </c>
      <c r="SJC31" s="67" t="s">
        <v>3126</v>
      </c>
      <c r="SJD31" s="67" t="s">
        <v>3126</v>
      </c>
      <c r="SJE31" s="67" t="s">
        <v>3126</v>
      </c>
      <c r="SJF31" s="67" t="s">
        <v>3126</v>
      </c>
      <c r="SJG31" s="67" t="s">
        <v>3126</v>
      </c>
      <c r="SJH31" s="67" t="s">
        <v>3126</v>
      </c>
      <c r="SJI31" s="67" t="s">
        <v>3126</v>
      </c>
      <c r="SJJ31" s="67" t="s">
        <v>3126</v>
      </c>
      <c r="SJK31" s="67" t="s">
        <v>3126</v>
      </c>
      <c r="SJL31" s="67" t="s">
        <v>3126</v>
      </c>
      <c r="SJM31" s="67" t="s">
        <v>3126</v>
      </c>
      <c r="SJN31" s="67" t="s">
        <v>3126</v>
      </c>
      <c r="SJO31" s="67" t="s">
        <v>3126</v>
      </c>
      <c r="SJP31" s="67" t="s">
        <v>3126</v>
      </c>
      <c r="SJQ31" s="67" t="s">
        <v>3126</v>
      </c>
      <c r="SJR31" s="67" t="s">
        <v>3126</v>
      </c>
      <c r="SJS31" s="67" t="s">
        <v>3126</v>
      </c>
      <c r="SJT31" s="67" t="s">
        <v>3126</v>
      </c>
      <c r="SJU31" s="67" t="s">
        <v>3126</v>
      </c>
      <c r="SJV31" s="67" t="s">
        <v>3126</v>
      </c>
      <c r="SJW31" s="67" t="s">
        <v>3126</v>
      </c>
      <c r="SJX31" s="67" t="s">
        <v>3126</v>
      </c>
      <c r="SJY31" s="67" t="s">
        <v>3126</v>
      </c>
      <c r="SJZ31" s="67" t="s">
        <v>3126</v>
      </c>
      <c r="SKA31" s="67" t="s">
        <v>3126</v>
      </c>
      <c r="SKB31" s="67" t="s">
        <v>3126</v>
      </c>
      <c r="SKC31" s="67" t="s">
        <v>3126</v>
      </c>
      <c r="SKD31" s="67" t="s">
        <v>3126</v>
      </c>
      <c r="SKE31" s="67" t="s">
        <v>3126</v>
      </c>
      <c r="SKF31" s="67" t="s">
        <v>3126</v>
      </c>
      <c r="SKG31" s="67" t="s">
        <v>3126</v>
      </c>
      <c r="SKH31" s="67" t="s">
        <v>3126</v>
      </c>
      <c r="SKI31" s="67" t="s">
        <v>3126</v>
      </c>
      <c r="SKJ31" s="67" t="s">
        <v>3126</v>
      </c>
      <c r="SKK31" s="67" t="s">
        <v>3126</v>
      </c>
      <c r="SKL31" s="67" t="s">
        <v>3126</v>
      </c>
      <c r="SKM31" s="67" t="s">
        <v>3126</v>
      </c>
      <c r="SKN31" s="67" t="s">
        <v>3126</v>
      </c>
      <c r="SKO31" s="67" t="s">
        <v>3126</v>
      </c>
      <c r="SKP31" s="67" t="s">
        <v>3126</v>
      </c>
      <c r="SKQ31" s="67" t="s">
        <v>3126</v>
      </c>
      <c r="SKR31" s="67" t="s">
        <v>3126</v>
      </c>
      <c r="SKS31" s="67" t="s">
        <v>3126</v>
      </c>
      <c r="SKT31" s="67" t="s">
        <v>3126</v>
      </c>
      <c r="SKU31" s="67" t="s">
        <v>3126</v>
      </c>
      <c r="SKV31" s="67" t="s">
        <v>3126</v>
      </c>
      <c r="SKW31" s="67" t="s">
        <v>3126</v>
      </c>
      <c r="SKX31" s="67" t="s">
        <v>3126</v>
      </c>
      <c r="SKY31" s="67" t="s">
        <v>3126</v>
      </c>
      <c r="SKZ31" s="67" t="s">
        <v>3126</v>
      </c>
      <c r="SLA31" s="67" t="s">
        <v>3126</v>
      </c>
      <c r="SLB31" s="67" t="s">
        <v>3126</v>
      </c>
      <c r="SLC31" s="67" t="s">
        <v>3126</v>
      </c>
      <c r="SLD31" s="67" t="s">
        <v>3126</v>
      </c>
      <c r="SLE31" s="67" t="s">
        <v>3126</v>
      </c>
      <c r="SLF31" s="67" t="s">
        <v>3126</v>
      </c>
      <c r="SLG31" s="67" t="s">
        <v>3126</v>
      </c>
      <c r="SLH31" s="67" t="s">
        <v>3126</v>
      </c>
      <c r="SLI31" s="67" t="s">
        <v>3126</v>
      </c>
      <c r="SLJ31" s="67" t="s">
        <v>3126</v>
      </c>
      <c r="SLK31" s="67" t="s">
        <v>3126</v>
      </c>
      <c r="SLL31" s="67" t="s">
        <v>3126</v>
      </c>
      <c r="SLM31" s="67" t="s">
        <v>3126</v>
      </c>
      <c r="SLN31" s="67" t="s">
        <v>3126</v>
      </c>
      <c r="SLO31" s="67" t="s">
        <v>3126</v>
      </c>
      <c r="SLP31" s="67" t="s">
        <v>3126</v>
      </c>
      <c r="SLQ31" s="67" t="s">
        <v>3126</v>
      </c>
      <c r="SLR31" s="67" t="s">
        <v>3126</v>
      </c>
      <c r="SLS31" s="67" t="s">
        <v>3126</v>
      </c>
      <c r="SLT31" s="67" t="s">
        <v>3126</v>
      </c>
      <c r="SLU31" s="67" t="s">
        <v>3126</v>
      </c>
      <c r="SLV31" s="67" t="s">
        <v>3126</v>
      </c>
      <c r="SLW31" s="67" t="s">
        <v>3126</v>
      </c>
      <c r="SLX31" s="67" t="s">
        <v>3126</v>
      </c>
      <c r="SLY31" s="67" t="s">
        <v>3126</v>
      </c>
      <c r="SLZ31" s="67" t="s">
        <v>3126</v>
      </c>
      <c r="SMA31" s="67" t="s">
        <v>3126</v>
      </c>
      <c r="SMB31" s="67" t="s">
        <v>3126</v>
      </c>
      <c r="SMC31" s="67" t="s">
        <v>3126</v>
      </c>
      <c r="SMD31" s="67" t="s">
        <v>3126</v>
      </c>
      <c r="SME31" s="67" t="s">
        <v>3126</v>
      </c>
      <c r="SMF31" s="67" t="s">
        <v>3126</v>
      </c>
      <c r="SMG31" s="67" t="s">
        <v>3126</v>
      </c>
      <c r="SMH31" s="67" t="s">
        <v>3126</v>
      </c>
      <c r="SMI31" s="67" t="s">
        <v>3126</v>
      </c>
      <c r="SMJ31" s="67" t="s">
        <v>3126</v>
      </c>
      <c r="SMK31" s="67" t="s">
        <v>3126</v>
      </c>
      <c r="SML31" s="67" t="s">
        <v>3126</v>
      </c>
      <c r="SMM31" s="67" t="s">
        <v>3126</v>
      </c>
      <c r="SMN31" s="67" t="s">
        <v>3126</v>
      </c>
      <c r="SMO31" s="67" t="s">
        <v>3126</v>
      </c>
      <c r="SMP31" s="67" t="s">
        <v>3126</v>
      </c>
      <c r="SMQ31" s="67" t="s">
        <v>3126</v>
      </c>
      <c r="SMR31" s="67" t="s">
        <v>3126</v>
      </c>
      <c r="SMS31" s="67" t="s">
        <v>3126</v>
      </c>
      <c r="SMT31" s="67" t="s">
        <v>3126</v>
      </c>
      <c r="SMU31" s="67" t="s">
        <v>3126</v>
      </c>
      <c r="SMV31" s="67" t="s">
        <v>3126</v>
      </c>
      <c r="SMW31" s="67" t="s">
        <v>3126</v>
      </c>
      <c r="SMX31" s="67" t="s">
        <v>3126</v>
      </c>
      <c r="SMY31" s="67" t="s">
        <v>3126</v>
      </c>
      <c r="SMZ31" s="67" t="s">
        <v>3126</v>
      </c>
      <c r="SNA31" s="67" t="s">
        <v>3126</v>
      </c>
      <c r="SNB31" s="67" t="s">
        <v>3126</v>
      </c>
      <c r="SNC31" s="67" t="s">
        <v>3126</v>
      </c>
      <c r="SND31" s="67" t="s">
        <v>3126</v>
      </c>
      <c r="SNE31" s="67" t="s">
        <v>3126</v>
      </c>
      <c r="SNF31" s="67" t="s">
        <v>3126</v>
      </c>
      <c r="SNG31" s="67" t="s">
        <v>3126</v>
      </c>
      <c r="SNH31" s="67" t="s">
        <v>3126</v>
      </c>
      <c r="SNI31" s="67" t="s">
        <v>3126</v>
      </c>
      <c r="SNJ31" s="67" t="s">
        <v>3126</v>
      </c>
      <c r="SNK31" s="67" t="s">
        <v>3126</v>
      </c>
      <c r="SNL31" s="67" t="s">
        <v>3126</v>
      </c>
      <c r="SNM31" s="67" t="s">
        <v>3126</v>
      </c>
      <c r="SNN31" s="67" t="s">
        <v>3126</v>
      </c>
      <c r="SNO31" s="67" t="s">
        <v>3126</v>
      </c>
      <c r="SNP31" s="67" t="s">
        <v>3126</v>
      </c>
      <c r="SNQ31" s="67" t="s">
        <v>3126</v>
      </c>
      <c r="SNR31" s="67" t="s">
        <v>3126</v>
      </c>
      <c r="SNS31" s="67" t="s">
        <v>3126</v>
      </c>
      <c r="SNT31" s="67" t="s">
        <v>3126</v>
      </c>
      <c r="SNU31" s="67" t="s">
        <v>3126</v>
      </c>
      <c r="SNV31" s="67" t="s">
        <v>3126</v>
      </c>
      <c r="SNW31" s="67" t="s">
        <v>3126</v>
      </c>
      <c r="SNX31" s="67" t="s">
        <v>3126</v>
      </c>
      <c r="SNY31" s="67" t="s">
        <v>3126</v>
      </c>
      <c r="SNZ31" s="67" t="s">
        <v>3126</v>
      </c>
      <c r="SOA31" s="67" t="s">
        <v>3126</v>
      </c>
      <c r="SOB31" s="67" t="s">
        <v>3126</v>
      </c>
      <c r="SOC31" s="67" t="s">
        <v>3126</v>
      </c>
      <c r="SOD31" s="67" t="s">
        <v>3126</v>
      </c>
      <c r="SOE31" s="67" t="s">
        <v>3126</v>
      </c>
      <c r="SOF31" s="67" t="s">
        <v>3126</v>
      </c>
      <c r="SOG31" s="67" t="s">
        <v>3126</v>
      </c>
      <c r="SOH31" s="67" t="s">
        <v>3126</v>
      </c>
      <c r="SOI31" s="67" t="s">
        <v>3126</v>
      </c>
      <c r="SOJ31" s="67" t="s">
        <v>3126</v>
      </c>
      <c r="SOK31" s="67" t="s">
        <v>3126</v>
      </c>
      <c r="SOL31" s="67" t="s">
        <v>3126</v>
      </c>
      <c r="SOM31" s="67" t="s">
        <v>3126</v>
      </c>
      <c r="SON31" s="67" t="s">
        <v>3126</v>
      </c>
      <c r="SOO31" s="67" t="s">
        <v>3126</v>
      </c>
      <c r="SOP31" s="67" t="s">
        <v>3126</v>
      </c>
      <c r="SOQ31" s="67" t="s">
        <v>3126</v>
      </c>
      <c r="SOR31" s="67" t="s">
        <v>3126</v>
      </c>
      <c r="SOS31" s="67" t="s">
        <v>3126</v>
      </c>
      <c r="SOT31" s="67" t="s">
        <v>3126</v>
      </c>
      <c r="SOU31" s="67" t="s">
        <v>3126</v>
      </c>
      <c r="SOV31" s="67" t="s">
        <v>3126</v>
      </c>
      <c r="SOW31" s="67" t="s">
        <v>3126</v>
      </c>
      <c r="SOX31" s="67" t="s">
        <v>3126</v>
      </c>
      <c r="SOY31" s="67" t="s">
        <v>3126</v>
      </c>
      <c r="SOZ31" s="67" t="s">
        <v>3126</v>
      </c>
      <c r="SPA31" s="67" t="s">
        <v>3126</v>
      </c>
      <c r="SPB31" s="67" t="s">
        <v>3126</v>
      </c>
      <c r="SPC31" s="67" t="s">
        <v>3126</v>
      </c>
      <c r="SPD31" s="67" t="s">
        <v>3126</v>
      </c>
      <c r="SPE31" s="67" t="s">
        <v>3126</v>
      </c>
      <c r="SPF31" s="67" t="s">
        <v>3126</v>
      </c>
      <c r="SPG31" s="67" t="s">
        <v>3126</v>
      </c>
      <c r="SPH31" s="67" t="s">
        <v>3126</v>
      </c>
      <c r="SPI31" s="67" t="s">
        <v>3126</v>
      </c>
      <c r="SPJ31" s="67" t="s">
        <v>3126</v>
      </c>
      <c r="SPK31" s="67" t="s">
        <v>3126</v>
      </c>
      <c r="SPL31" s="67" t="s">
        <v>3126</v>
      </c>
      <c r="SPM31" s="67" t="s">
        <v>3126</v>
      </c>
      <c r="SPN31" s="67" t="s">
        <v>3126</v>
      </c>
      <c r="SPO31" s="67" t="s">
        <v>3126</v>
      </c>
      <c r="SPP31" s="67" t="s">
        <v>3126</v>
      </c>
      <c r="SPQ31" s="67" t="s">
        <v>3126</v>
      </c>
      <c r="SPR31" s="67" t="s">
        <v>3126</v>
      </c>
      <c r="SPS31" s="67" t="s">
        <v>3126</v>
      </c>
      <c r="SPT31" s="67" t="s">
        <v>3126</v>
      </c>
      <c r="SPU31" s="67" t="s">
        <v>3126</v>
      </c>
      <c r="SPV31" s="67" t="s">
        <v>3126</v>
      </c>
      <c r="SPW31" s="67" t="s">
        <v>3126</v>
      </c>
      <c r="SPX31" s="67" t="s">
        <v>3126</v>
      </c>
      <c r="SPY31" s="67" t="s">
        <v>3126</v>
      </c>
      <c r="SPZ31" s="67" t="s">
        <v>3126</v>
      </c>
      <c r="SQA31" s="67" t="s">
        <v>3126</v>
      </c>
      <c r="SQB31" s="67" t="s">
        <v>3126</v>
      </c>
      <c r="SQC31" s="67" t="s">
        <v>3126</v>
      </c>
      <c r="SQD31" s="67" t="s">
        <v>3126</v>
      </c>
      <c r="SQE31" s="67" t="s">
        <v>3126</v>
      </c>
      <c r="SQF31" s="67" t="s">
        <v>3126</v>
      </c>
      <c r="SQG31" s="67" t="s">
        <v>3126</v>
      </c>
      <c r="SQH31" s="67" t="s">
        <v>3126</v>
      </c>
      <c r="SQI31" s="67" t="s">
        <v>3126</v>
      </c>
      <c r="SQJ31" s="67" t="s">
        <v>3126</v>
      </c>
      <c r="SQK31" s="67" t="s">
        <v>3126</v>
      </c>
      <c r="SQL31" s="67" t="s">
        <v>3126</v>
      </c>
      <c r="SQM31" s="67" t="s">
        <v>3126</v>
      </c>
      <c r="SQN31" s="67" t="s">
        <v>3126</v>
      </c>
      <c r="SQO31" s="67" t="s">
        <v>3126</v>
      </c>
      <c r="SQP31" s="67" t="s">
        <v>3126</v>
      </c>
      <c r="SQQ31" s="67" t="s">
        <v>3126</v>
      </c>
      <c r="SQR31" s="67" t="s">
        <v>3126</v>
      </c>
      <c r="SQS31" s="67" t="s">
        <v>3126</v>
      </c>
      <c r="SQT31" s="67" t="s">
        <v>3126</v>
      </c>
      <c r="SQU31" s="67" t="s">
        <v>3126</v>
      </c>
      <c r="SQV31" s="67" t="s">
        <v>3126</v>
      </c>
      <c r="SQW31" s="67" t="s">
        <v>3126</v>
      </c>
      <c r="SQX31" s="67" t="s">
        <v>3126</v>
      </c>
      <c r="SQY31" s="67" t="s">
        <v>3126</v>
      </c>
      <c r="SQZ31" s="67" t="s">
        <v>3126</v>
      </c>
      <c r="SRA31" s="67" t="s">
        <v>3126</v>
      </c>
      <c r="SRB31" s="67" t="s">
        <v>3126</v>
      </c>
      <c r="SRC31" s="67" t="s">
        <v>3126</v>
      </c>
      <c r="SRD31" s="67" t="s">
        <v>3126</v>
      </c>
      <c r="SRE31" s="67" t="s">
        <v>3126</v>
      </c>
      <c r="SRF31" s="67" t="s">
        <v>3126</v>
      </c>
      <c r="SRG31" s="67" t="s">
        <v>3126</v>
      </c>
      <c r="SRH31" s="67" t="s">
        <v>3126</v>
      </c>
      <c r="SRI31" s="67" t="s">
        <v>3126</v>
      </c>
      <c r="SRJ31" s="67" t="s">
        <v>3126</v>
      </c>
      <c r="SRK31" s="67" t="s">
        <v>3126</v>
      </c>
      <c r="SRL31" s="67" t="s">
        <v>3126</v>
      </c>
      <c r="SRM31" s="67" t="s">
        <v>3126</v>
      </c>
      <c r="SRN31" s="67" t="s">
        <v>3126</v>
      </c>
      <c r="SRO31" s="67" t="s">
        <v>3126</v>
      </c>
      <c r="SRP31" s="67" t="s">
        <v>3126</v>
      </c>
      <c r="SRQ31" s="67" t="s">
        <v>3126</v>
      </c>
      <c r="SRR31" s="67" t="s">
        <v>3126</v>
      </c>
      <c r="SRS31" s="67" t="s">
        <v>3126</v>
      </c>
      <c r="SRT31" s="67" t="s">
        <v>3126</v>
      </c>
      <c r="SRU31" s="67" t="s">
        <v>3126</v>
      </c>
      <c r="SRV31" s="67" t="s">
        <v>3126</v>
      </c>
      <c r="SRW31" s="67" t="s">
        <v>3126</v>
      </c>
      <c r="SRX31" s="67" t="s">
        <v>3126</v>
      </c>
      <c r="SRY31" s="67" t="s">
        <v>3126</v>
      </c>
      <c r="SRZ31" s="67" t="s">
        <v>3126</v>
      </c>
      <c r="SSA31" s="67" t="s">
        <v>3126</v>
      </c>
      <c r="SSB31" s="67" t="s">
        <v>3126</v>
      </c>
      <c r="SSC31" s="67" t="s">
        <v>3126</v>
      </c>
      <c r="SSD31" s="67" t="s">
        <v>3126</v>
      </c>
      <c r="SSE31" s="67" t="s">
        <v>3126</v>
      </c>
      <c r="SSF31" s="67" t="s">
        <v>3126</v>
      </c>
      <c r="SSG31" s="67" t="s">
        <v>3126</v>
      </c>
      <c r="SSH31" s="67" t="s">
        <v>3126</v>
      </c>
      <c r="SSI31" s="67" t="s">
        <v>3126</v>
      </c>
      <c r="SSJ31" s="67" t="s">
        <v>3126</v>
      </c>
      <c r="SSK31" s="67" t="s">
        <v>3126</v>
      </c>
      <c r="SSL31" s="67" t="s">
        <v>3126</v>
      </c>
      <c r="SSM31" s="67" t="s">
        <v>3126</v>
      </c>
      <c r="SSN31" s="67" t="s">
        <v>3126</v>
      </c>
      <c r="SSO31" s="67" t="s">
        <v>3126</v>
      </c>
      <c r="SSP31" s="67" t="s">
        <v>3126</v>
      </c>
      <c r="SSQ31" s="67" t="s">
        <v>3126</v>
      </c>
      <c r="SSR31" s="67" t="s">
        <v>3126</v>
      </c>
      <c r="SSS31" s="67" t="s">
        <v>3126</v>
      </c>
      <c r="SST31" s="67" t="s">
        <v>3126</v>
      </c>
      <c r="SSU31" s="67" t="s">
        <v>3126</v>
      </c>
      <c r="SSV31" s="67" t="s">
        <v>3126</v>
      </c>
      <c r="SSW31" s="67" t="s">
        <v>3126</v>
      </c>
      <c r="SSX31" s="67" t="s">
        <v>3126</v>
      </c>
      <c r="SSY31" s="67" t="s">
        <v>3126</v>
      </c>
      <c r="SSZ31" s="67" t="s">
        <v>3126</v>
      </c>
      <c r="STA31" s="67" t="s">
        <v>3126</v>
      </c>
      <c r="STB31" s="67" t="s">
        <v>3126</v>
      </c>
      <c r="STC31" s="67" t="s">
        <v>3126</v>
      </c>
      <c r="STD31" s="67" t="s">
        <v>3126</v>
      </c>
      <c r="STE31" s="67" t="s">
        <v>3126</v>
      </c>
      <c r="STF31" s="67" t="s">
        <v>3126</v>
      </c>
      <c r="STG31" s="67" t="s">
        <v>3126</v>
      </c>
      <c r="STH31" s="67" t="s">
        <v>3126</v>
      </c>
      <c r="STI31" s="67" t="s">
        <v>3126</v>
      </c>
      <c r="STJ31" s="67" t="s">
        <v>3126</v>
      </c>
      <c r="STK31" s="67" t="s">
        <v>3126</v>
      </c>
      <c r="STL31" s="67" t="s">
        <v>3126</v>
      </c>
      <c r="STM31" s="67" t="s">
        <v>3126</v>
      </c>
      <c r="STN31" s="67" t="s">
        <v>3126</v>
      </c>
      <c r="STO31" s="67" t="s">
        <v>3126</v>
      </c>
      <c r="STP31" s="67" t="s">
        <v>3126</v>
      </c>
      <c r="STQ31" s="67" t="s">
        <v>3126</v>
      </c>
      <c r="STR31" s="67" t="s">
        <v>3126</v>
      </c>
      <c r="STS31" s="67" t="s">
        <v>3126</v>
      </c>
      <c r="STT31" s="67" t="s">
        <v>3126</v>
      </c>
      <c r="STU31" s="67" t="s">
        <v>3126</v>
      </c>
      <c r="STV31" s="67" t="s">
        <v>3126</v>
      </c>
      <c r="STW31" s="67" t="s">
        <v>3126</v>
      </c>
      <c r="STX31" s="67" t="s">
        <v>3126</v>
      </c>
      <c r="STY31" s="67" t="s">
        <v>3126</v>
      </c>
      <c r="STZ31" s="67" t="s">
        <v>3126</v>
      </c>
      <c r="SUA31" s="67" t="s">
        <v>3126</v>
      </c>
      <c r="SUB31" s="67" t="s">
        <v>3126</v>
      </c>
      <c r="SUC31" s="67" t="s">
        <v>3126</v>
      </c>
      <c r="SUD31" s="67" t="s">
        <v>3126</v>
      </c>
      <c r="SUE31" s="67" t="s">
        <v>3126</v>
      </c>
      <c r="SUF31" s="67" t="s">
        <v>3126</v>
      </c>
      <c r="SUG31" s="67" t="s">
        <v>3126</v>
      </c>
      <c r="SUH31" s="67" t="s">
        <v>3126</v>
      </c>
      <c r="SUI31" s="67" t="s">
        <v>3126</v>
      </c>
      <c r="SUJ31" s="67" t="s">
        <v>3126</v>
      </c>
      <c r="SUK31" s="67" t="s">
        <v>3126</v>
      </c>
      <c r="SUL31" s="67" t="s">
        <v>3126</v>
      </c>
      <c r="SUM31" s="67" t="s">
        <v>3126</v>
      </c>
      <c r="SUN31" s="67" t="s">
        <v>3126</v>
      </c>
      <c r="SUO31" s="67" t="s">
        <v>3126</v>
      </c>
      <c r="SUP31" s="67" t="s">
        <v>3126</v>
      </c>
      <c r="SUQ31" s="67" t="s">
        <v>3126</v>
      </c>
      <c r="SUR31" s="67" t="s">
        <v>3126</v>
      </c>
      <c r="SUS31" s="67" t="s">
        <v>3126</v>
      </c>
      <c r="SUT31" s="67" t="s">
        <v>3126</v>
      </c>
      <c r="SUU31" s="67" t="s">
        <v>3126</v>
      </c>
      <c r="SUV31" s="67" t="s">
        <v>3126</v>
      </c>
      <c r="SUW31" s="67" t="s">
        <v>3126</v>
      </c>
      <c r="SUX31" s="67" t="s">
        <v>3126</v>
      </c>
      <c r="SUY31" s="67" t="s">
        <v>3126</v>
      </c>
      <c r="SUZ31" s="67" t="s">
        <v>3126</v>
      </c>
      <c r="SVA31" s="67" t="s">
        <v>3126</v>
      </c>
      <c r="SVB31" s="67" t="s">
        <v>3126</v>
      </c>
      <c r="SVC31" s="67" t="s">
        <v>3126</v>
      </c>
      <c r="SVD31" s="67" t="s">
        <v>3126</v>
      </c>
      <c r="SVE31" s="67" t="s">
        <v>3126</v>
      </c>
      <c r="SVF31" s="67" t="s">
        <v>3126</v>
      </c>
      <c r="SVG31" s="67" t="s">
        <v>3126</v>
      </c>
      <c r="SVH31" s="67" t="s">
        <v>3126</v>
      </c>
      <c r="SVI31" s="67" t="s">
        <v>3126</v>
      </c>
      <c r="SVJ31" s="67" t="s">
        <v>3126</v>
      </c>
      <c r="SVK31" s="67" t="s">
        <v>3126</v>
      </c>
      <c r="SVL31" s="67" t="s">
        <v>3126</v>
      </c>
      <c r="SVM31" s="67" t="s">
        <v>3126</v>
      </c>
      <c r="SVN31" s="67" t="s">
        <v>3126</v>
      </c>
      <c r="SVO31" s="67" t="s">
        <v>3126</v>
      </c>
      <c r="SVP31" s="67" t="s">
        <v>3126</v>
      </c>
      <c r="SVQ31" s="67" t="s">
        <v>3126</v>
      </c>
      <c r="SVR31" s="67" t="s">
        <v>3126</v>
      </c>
      <c r="SVS31" s="67" t="s">
        <v>3126</v>
      </c>
      <c r="SVT31" s="67" t="s">
        <v>3126</v>
      </c>
      <c r="SVU31" s="67" t="s">
        <v>3126</v>
      </c>
      <c r="SVV31" s="67" t="s">
        <v>3126</v>
      </c>
      <c r="SVW31" s="67" t="s">
        <v>3126</v>
      </c>
      <c r="SVX31" s="67" t="s">
        <v>3126</v>
      </c>
      <c r="SVY31" s="67" t="s">
        <v>3126</v>
      </c>
      <c r="SVZ31" s="67" t="s">
        <v>3126</v>
      </c>
      <c r="SWA31" s="67" t="s">
        <v>3126</v>
      </c>
      <c r="SWB31" s="67" t="s">
        <v>3126</v>
      </c>
      <c r="SWC31" s="67" t="s">
        <v>3126</v>
      </c>
      <c r="SWD31" s="67" t="s">
        <v>3126</v>
      </c>
      <c r="SWE31" s="67" t="s">
        <v>3126</v>
      </c>
      <c r="SWF31" s="67" t="s">
        <v>3126</v>
      </c>
      <c r="SWG31" s="67" t="s">
        <v>3126</v>
      </c>
      <c r="SWH31" s="67" t="s">
        <v>3126</v>
      </c>
      <c r="SWI31" s="67" t="s">
        <v>3126</v>
      </c>
      <c r="SWJ31" s="67" t="s">
        <v>3126</v>
      </c>
      <c r="SWK31" s="67" t="s">
        <v>3126</v>
      </c>
      <c r="SWL31" s="67" t="s">
        <v>3126</v>
      </c>
      <c r="SWM31" s="67" t="s">
        <v>3126</v>
      </c>
      <c r="SWN31" s="67" t="s">
        <v>3126</v>
      </c>
      <c r="SWO31" s="67" t="s">
        <v>3126</v>
      </c>
      <c r="SWP31" s="67" t="s">
        <v>3126</v>
      </c>
      <c r="SWQ31" s="67" t="s">
        <v>3126</v>
      </c>
      <c r="SWR31" s="67" t="s">
        <v>3126</v>
      </c>
      <c r="SWS31" s="67" t="s">
        <v>3126</v>
      </c>
      <c r="SWT31" s="67" t="s">
        <v>3126</v>
      </c>
      <c r="SWU31" s="67" t="s">
        <v>3126</v>
      </c>
      <c r="SWV31" s="67" t="s">
        <v>3126</v>
      </c>
      <c r="SWW31" s="67" t="s">
        <v>3126</v>
      </c>
      <c r="SWX31" s="67" t="s">
        <v>3126</v>
      </c>
      <c r="SWY31" s="67" t="s">
        <v>3126</v>
      </c>
      <c r="SWZ31" s="67" t="s">
        <v>3126</v>
      </c>
      <c r="SXA31" s="67" t="s">
        <v>3126</v>
      </c>
      <c r="SXB31" s="67" t="s">
        <v>3126</v>
      </c>
      <c r="SXC31" s="67" t="s">
        <v>3126</v>
      </c>
      <c r="SXD31" s="67" t="s">
        <v>3126</v>
      </c>
      <c r="SXE31" s="67" t="s">
        <v>3126</v>
      </c>
      <c r="SXF31" s="67" t="s">
        <v>3126</v>
      </c>
      <c r="SXG31" s="67" t="s">
        <v>3126</v>
      </c>
      <c r="SXH31" s="67" t="s">
        <v>3126</v>
      </c>
      <c r="SXI31" s="67" t="s">
        <v>3126</v>
      </c>
      <c r="SXJ31" s="67" t="s">
        <v>3126</v>
      </c>
      <c r="SXK31" s="67" t="s">
        <v>3126</v>
      </c>
      <c r="SXL31" s="67" t="s">
        <v>3126</v>
      </c>
      <c r="SXM31" s="67" t="s">
        <v>3126</v>
      </c>
      <c r="SXN31" s="67" t="s">
        <v>3126</v>
      </c>
      <c r="SXO31" s="67" t="s">
        <v>3126</v>
      </c>
      <c r="SXP31" s="67" t="s">
        <v>3126</v>
      </c>
      <c r="SXQ31" s="67" t="s">
        <v>3126</v>
      </c>
      <c r="SXR31" s="67" t="s">
        <v>3126</v>
      </c>
      <c r="SXS31" s="67" t="s">
        <v>3126</v>
      </c>
      <c r="SXT31" s="67" t="s">
        <v>3126</v>
      </c>
      <c r="SXU31" s="67" t="s">
        <v>3126</v>
      </c>
      <c r="SXV31" s="67" t="s">
        <v>3126</v>
      </c>
      <c r="SXW31" s="67" t="s">
        <v>3126</v>
      </c>
      <c r="SXX31" s="67" t="s">
        <v>3126</v>
      </c>
      <c r="SXY31" s="67" t="s">
        <v>3126</v>
      </c>
      <c r="SXZ31" s="67" t="s">
        <v>3126</v>
      </c>
      <c r="SYA31" s="67" t="s">
        <v>3126</v>
      </c>
      <c r="SYB31" s="67" t="s">
        <v>3126</v>
      </c>
      <c r="SYC31" s="67" t="s">
        <v>3126</v>
      </c>
      <c r="SYD31" s="67" t="s">
        <v>3126</v>
      </c>
      <c r="SYE31" s="67" t="s">
        <v>3126</v>
      </c>
      <c r="SYF31" s="67" t="s">
        <v>3126</v>
      </c>
      <c r="SYG31" s="67" t="s">
        <v>3126</v>
      </c>
      <c r="SYH31" s="67" t="s">
        <v>3126</v>
      </c>
      <c r="SYI31" s="67" t="s">
        <v>3126</v>
      </c>
      <c r="SYJ31" s="67" t="s">
        <v>3126</v>
      </c>
      <c r="SYK31" s="67" t="s">
        <v>3126</v>
      </c>
      <c r="SYL31" s="67" t="s">
        <v>3126</v>
      </c>
      <c r="SYM31" s="67" t="s">
        <v>3126</v>
      </c>
      <c r="SYN31" s="67" t="s">
        <v>3126</v>
      </c>
      <c r="SYO31" s="67" t="s">
        <v>3126</v>
      </c>
      <c r="SYP31" s="67" t="s">
        <v>3126</v>
      </c>
      <c r="SYQ31" s="67" t="s">
        <v>3126</v>
      </c>
      <c r="SYR31" s="67" t="s">
        <v>3126</v>
      </c>
      <c r="SYS31" s="67" t="s">
        <v>3126</v>
      </c>
      <c r="SYT31" s="67" t="s">
        <v>3126</v>
      </c>
      <c r="SYU31" s="67" t="s">
        <v>3126</v>
      </c>
      <c r="SYV31" s="67" t="s">
        <v>3126</v>
      </c>
      <c r="SYW31" s="67" t="s">
        <v>3126</v>
      </c>
      <c r="SYX31" s="67" t="s">
        <v>3126</v>
      </c>
      <c r="SYY31" s="67" t="s">
        <v>3126</v>
      </c>
      <c r="SYZ31" s="67" t="s">
        <v>3126</v>
      </c>
      <c r="SZA31" s="67" t="s">
        <v>3126</v>
      </c>
      <c r="SZB31" s="67" t="s">
        <v>3126</v>
      </c>
      <c r="SZC31" s="67" t="s">
        <v>3126</v>
      </c>
      <c r="SZD31" s="67" t="s">
        <v>3126</v>
      </c>
      <c r="SZE31" s="67" t="s">
        <v>3126</v>
      </c>
      <c r="SZF31" s="67" t="s">
        <v>3126</v>
      </c>
      <c r="SZG31" s="67" t="s">
        <v>3126</v>
      </c>
      <c r="SZH31" s="67" t="s">
        <v>3126</v>
      </c>
      <c r="SZI31" s="67" t="s">
        <v>3126</v>
      </c>
      <c r="SZJ31" s="67" t="s">
        <v>3126</v>
      </c>
      <c r="SZK31" s="67" t="s">
        <v>3126</v>
      </c>
      <c r="SZL31" s="67" t="s">
        <v>3126</v>
      </c>
      <c r="SZM31" s="67" t="s">
        <v>3126</v>
      </c>
      <c r="SZN31" s="67" t="s">
        <v>3126</v>
      </c>
      <c r="SZO31" s="67" t="s">
        <v>3126</v>
      </c>
      <c r="SZP31" s="67" t="s">
        <v>3126</v>
      </c>
      <c r="SZQ31" s="67" t="s">
        <v>3126</v>
      </c>
      <c r="SZR31" s="67" t="s">
        <v>3126</v>
      </c>
      <c r="SZS31" s="67" t="s">
        <v>3126</v>
      </c>
      <c r="SZT31" s="67" t="s">
        <v>3126</v>
      </c>
      <c r="SZU31" s="67" t="s">
        <v>3126</v>
      </c>
      <c r="SZV31" s="67" t="s">
        <v>3126</v>
      </c>
      <c r="SZW31" s="67" t="s">
        <v>3126</v>
      </c>
      <c r="SZX31" s="67" t="s">
        <v>3126</v>
      </c>
      <c r="SZY31" s="67" t="s">
        <v>3126</v>
      </c>
      <c r="SZZ31" s="67" t="s">
        <v>3126</v>
      </c>
      <c r="TAA31" s="67" t="s">
        <v>3126</v>
      </c>
      <c r="TAB31" s="67" t="s">
        <v>3126</v>
      </c>
      <c r="TAC31" s="67" t="s">
        <v>3126</v>
      </c>
      <c r="TAD31" s="67" t="s">
        <v>3126</v>
      </c>
      <c r="TAE31" s="67" t="s">
        <v>3126</v>
      </c>
      <c r="TAF31" s="67" t="s">
        <v>3126</v>
      </c>
      <c r="TAG31" s="67" t="s">
        <v>3126</v>
      </c>
      <c r="TAH31" s="67" t="s">
        <v>3126</v>
      </c>
      <c r="TAI31" s="67" t="s">
        <v>3126</v>
      </c>
      <c r="TAJ31" s="67" t="s">
        <v>3126</v>
      </c>
      <c r="TAK31" s="67" t="s">
        <v>3126</v>
      </c>
      <c r="TAL31" s="67" t="s">
        <v>3126</v>
      </c>
      <c r="TAM31" s="67" t="s">
        <v>3126</v>
      </c>
      <c r="TAN31" s="67" t="s">
        <v>3126</v>
      </c>
      <c r="TAO31" s="67" t="s">
        <v>3126</v>
      </c>
      <c r="TAP31" s="67" t="s">
        <v>3126</v>
      </c>
      <c r="TAQ31" s="67" t="s">
        <v>3126</v>
      </c>
      <c r="TAR31" s="67" t="s">
        <v>3126</v>
      </c>
      <c r="TAS31" s="67" t="s">
        <v>3126</v>
      </c>
      <c r="TAT31" s="67" t="s">
        <v>3126</v>
      </c>
      <c r="TAU31" s="67" t="s">
        <v>3126</v>
      </c>
      <c r="TAV31" s="67" t="s">
        <v>3126</v>
      </c>
      <c r="TAW31" s="67" t="s">
        <v>3126</v>
      </c>
      <c r="TAX31" s="67" t="s">
        <v>3126</v>
      </c>
      <c r="TAY31" s="67" t="s">
        <v>3126</v>
      </c>
      <c r="TAZ31" s="67" t="s">
        <v>3126</v>
      </c>
      <c r="TBA31" s="67" t="s">
        <v>3126</v>
      </c>
      <c r="TBB31" s="67" t="s">
        <v>3126</v>
      </c>
      <c r="TBC31" s="67" t="s">
        <v>3126</v>
      </c>
      <c r="TBD31" s="67" t="s">
        <v>3126</v>
      </c>
      <c r="TBE31" s="67" t="s">
        <v>3126</v>
      </c>
      <c r="TBF31" s="67" t="s">
        <v>3126</v>
      </c>
      <c r="TBG31" s="67" t="s">
        <v>3126</v>
      </c>
      <c r="TBH31" s="67" t="s">
        <v>3126</v>
      </c>
      <c r="TBI31" s="67" t="s">
        <v>3126</v>
      </c>
      <c r="TBJ31" s="67" t="s">
        <v>3126</v>
      </c>
      <c r="TBK31" s="67" t="s">
        <v>3126</v>
      </c>
      <c r="TBL31" s="67" t="s">
        <v>3126</v>
      </c>
      <c r="TBM31" s="67" t="s">
        <v>3126</v>
      </c>
      <c r="TBN31" s="67" t="s">
        <v>3126</v>
      </c>
      <c r="TBO31" s="67" t="s">
        <v>3126</v>
      </c>
      <c r="TBP31" s="67" t="s">
        <v>3126</v>
      </c>
      <c r="TBQ31" s="67" t="s">
        <v>3126</v>
      </c>
      <c r="TBR31" s="67" t="s">
        <v>3126</v>
      </c>
      <c r="TBS31" s="67" t="s">
        <v>3126</v>
      </c>
      <c r="TBT31" s="67" t="s">
        <v>3126</v>
      </c>
      <c r="TBU31" s="67" t="s">
        <v>3126</v>
      </c>
      <c r="TBV31" s="67" t="s">
        <v>3126</v>
      </c>
      <c r="TBW31" s="67" t="s">
        <v>3126</v>
      </c>
      <c r="TBX31" s="67" t="s">
        <v>3126</v>
      </c>
      <c r="TBY31" s="67" t="s">
        <v>3126</v>
      </c>
      <c r="TBZ31" s="67" t="s">
        <v>3126</v>
      </c>
      <c r="TCA31" s="67" t="s">
        <v>3126</v>
      </c>
      <c r="TCB31" s="67" t="s">
        <v>3126</v>
      </c>
      <c r="TCC31" s="67" t="s">
        <v>3126</v>
      </c>
      <c r="TCD31" s="67" t="s">
        <v>3126</v>
      </c>
      <c r="TCE31" s="67" t="s">
        <v>3126</v>
      </c>
      <c r="TCF31" s="67" t="s">
        <v>3126</v>
      </c>
      <c r="TCG31" s="67" t="s">
        <v>3126</v>
      </c>
      <c r="TCH31" s="67" t="s">
        <v>3126</v>
      </c>
      <c r="TCI31" s="67" t="s">
        <v>3126</v>
      </c>
      <c r="TCJ31" s="67" t="s">
        <v>3126</v>
      </c>
      <c r="TCK31" s="67" t="s">
        <v>3126</v>
      </c>
      <c r="TCL31" s="67" t="s">
        <v>3126</v>
      </c>
      <c r="TCM31" s="67" t="s">
        <v>3126</v>
      </c>
      <c r="TCN31" s="67" t="s">
        <v>3126</v>
      </c>
      <c r="TCO31" s="67" t="s">
        <v>3126</v>
      </c>
      <c r="TCP31" s="67" t="s">
        <v>3126</v>
      </c>
      <c r="TCQ31" s="67" t="s">
        <v>3126</v>
      </c>
      <c r="TCR31" s="67" t="s">
        <v>3126</v>
      </c>
      <c r="TCS31" s="67" t="s">
        <v>3126</v>
      </c>
      <c r="TCT31" s="67" t="s">
        <v>3126</v>
      </c>
      <c r="TCU31" s="67" t="s">
        <v>3126</v>
      </c>
      <c r="TCV31" s="67" t="s">
        <v>3126</v>
      </c>
      <c r="TCW31" s="67" t="s">
        <v>3126</v>
      </c>
      <c r="TCX31" s="67" t="s">
        <v>3126</v>
      </c>
      <c r="TCY31" s="67" t="s">
        <v>3126</v>
      </c>
      <c r="TCZ31" s="67" t="s">
        <v>3126</v>
      </c>
      <c r="TDA31" s="67" t="s">
        <v>3126</v>
      </c>
      <c r="TDB31" s="67" t="s">
        <v>3126</v>
      </c>
      <c r="TDC31" s="67" t="s">
        <v>3126</v>
      </c>
      <c r="TDD31" s="67" t="s">
        <v>3126</v>
      </c>
      <c r="TDE31" s="67" t="s">
        <v>3126</v>
      </c>
      <c r="TDF31" s="67" t="s">
        <v>3126</v>
      </c>
      <c r="TDG31" s="67" t="s">
        <v>3126</v>
      </c>
      <c r="TDH31" s="67" t="s">
        <v>3126</v>
      </c>
      <c r="TDI31" s="67" t="s">
        <v>3126</v>
      </c>
      <c r="TDJ31" s="67" t="s">
        <v>3126</v>
      </c>
      <c r="TDK31" s="67" t="s">
        <v>3126</v>
      </c>
      <c r="TDL31" s="67" t="s">
        <v>3126</v>
      </c>
      <c r="TDM31" s="67" t="s">
        <v>3126</v>
      </c>
      <c r="TDN31" s="67" t="s">
        <v>3126</v>
      </c>
      <c r="TDO31" s="67" t="s">
        <v>3126</v>
      </c>
      <c r="TDP31" s="67" t="s">
        <v>3126</v>
      </c>
      <c r="TDQ31" s="67" t="s">
        <v>3126</v>
      </c>
      <c r="TDR31" s="67" t="s">
        <v>3126</v>
      </c>
      <c r="TDS31" s="67" t="s">
        <v>3126</v>
      </c>
      <c r="TDT31" s="67" t="s">
        <v>3126</v>
      </c>
      <c r="TDU31" s="67" t="s">
        <v>3126</v>
      </c>
      <c r="TDV31" s="67" t="s">
        <v>3126</v>
      </c>
      <c r="TDW31" s="67" t="s">
        <v>3126</v>
      </c>
      <c r="TDX31" s="67" t="s">
        <v>3126</v>
      </c>
      <c r="TDY31" s="67" t="s">
        <v>3126</v>
      </c>
      <c r="TDZ31" s="67" t="s">
        <v>3126</v>
      </c>
      <c r="TEA31" s="67" t="s">
        <v>3126</v>
      </c>
      <c r="TEB31" s="67" t="s">
        <v>3126</v>
      </c>
      <c r="TEC31" s="67" t="s">
        <v>3126</v>
      </c>
      <c r="TED31" s="67" t="s">
        <v>3126</v>
      </c>
      <c r="TEE31" s="67" t="s">
        <v>3126</v>
      </c>
      <c r="TEF31" s="67" t="s">
        <v>3126</v>
      </c>
      <c r="TEG31" s="67" t="s">
        <v>3126</v>
      </c>
      <c r="TEH31" s="67" t="s">
        <v>3126</v>
      </c>
      <c r="TEI31" s="67" t="s">
        <v>3126</v>
      </c>
      <c r="TEJ31" s="67" t="s">
        <v>3126</v>
      </c>
      <c r="TEK31" s="67" t="s">
        <v>3126</v>
      </c>
      <c r="TEL31" s="67" t="s">
        <v>3126</v>
      </c>
      <c r="TEM31" s="67" t="s">
        <v>3126</v>
      </c>
      <c r="TEN31" s="67" t="s">
        <v>3126</v>
      </c>
      <c r="TEO31" s="67" t="s">
        <v>3126</v>
      </c>
      <c r="TEP31" s="67" t="s">
        <v>3126</v>
      </c>
      <c r="TEQ31" s="67" t="s">
        <v>3126</v>
      </c>
      <c r="TER31" s="67" t="s">
        <v>3126</v>
      </c>
      <c r="TES31" s="67" t="s">
        <v>3126</v>
      </c>
      <c r="TET31" s="67" t="s">
        <v>3126</v>
      </c>
      <c r="TEU31" s="67" t="s">
        <v>3126</v>
      </c>
      <c r="TEV31" s="67" t="s">
        <v>3126</v>
      </c>
      <c r="TEW31" s="67" t="s">
        <v>3126</v>
      </c>
      <c r="TEX31" s="67" t="s">
        <v>3126</v>
      </c>
      <c r="TEY31" s="67" t="s">
        <v>3126</v>
      </c>
      <c r="TEZ31" s="67" t="s">
        <v>3126</v>
      </c>
      <c r="TFA31" s="67" t="s">
        <v>3126</v>
      </c>
      <c r="TFB31" s="67" t="s">
        <v>3126</v>
      </c>
      <c r="TFC31" s="67" t="s">
        <v>3126</v>
      </c>
      <c r="TFD31" s="67" t="s">
        <v>3126</v>
      </c>
      <c r="TFE31" s="67" t="s">
        <v>3126</v>
      </c>
      <c r="TFF31" s="67" t="s">
        <v>3126</v>
      </c>
      <c r="TFG31" s="67" t="s">
        <v>3126</v>
      </c>
      <c r="TFH31" s="67" t="s">
        <v>3126</v>
      </c>
      <c r="TFI31" s="67" t="s">
        <v>3126</v>
      </c>
      <c r="TFJ31" s="67" t="s">
        <v>3126</v>
      </c>
      <c r="TFK31" s="67" t="s">
        <v>3126</v>
      </c>
      <c r="TFL31" s="67" t="s">
        <v>3126</v>
      </c>
      <c r="TFM31" s="67" t="s">
        <v>3126</v>
      </c>
      <c r="TFN31" s="67" t="s">
        <v>3126</v>
      </c>
      <c r="TFO31" s="67" t="s">
        <v>3126</v>
      </c>
      <c r="TFP31" s="67" t="s">
        <v>3126</v>
      </c>
      <c r="TFQ31" s="67" t="s">
        <v>3126</v>
      </c>
      <c r="TFR31" s="67" t="s">
        <v>3126</v>
      </c>
      <c r="TFS31" s="67" t="s">
        <v>3126</v>
      </c>
      <c r="TFT31" s="67" t="s">
        <v>3126</v>
      </c>
      <c r="TFU31" s="67" t="s">
        <v>3126</v>
      </c>
      <c r="TFV31" s="67" t="s">
        <v>3126</v>
      </c>
      <c r="TFW31" s="67" t="s">
        <v>3126</v>
      </c>
      <c r="TFX31" s="67" t="s">
        <v>3126</v>
      </c>
      <c r="TFY31" s="67" t="s">
        <v>3126</v>
      </c>
      <c r="TFZ31" s="67" t="s">
        <v>3126</v>
      </c>
      <c r="TGA31" s="67" t="s">
        <v>3126</v>
      </c>
      <c r="TGB31" s="67" t="s">
        <v>3126</v>
      </c>
      <c r="TGC31" s="67" t="s">
        <v>3126</v>
      </c>
      <c r="TGD31" s="67" t="s">
        <v>3126</v>
      </c>
      <c r="TGE31" s="67" t="s">
        <v>3126</v>
      </c>
      <c r="TGF31" s="67" t="s">
        <v>3126</v>
      </c>
      <c r="TGG31" s="67" t="s">
        <v>3126</v>
      </c>
      <c r="TGH31" s="67" t="s">
        <v>3126</v>
      </c>
      <c r="TGI31" s="67" t="s">
        <v>3126</v>
      </c>
      <c r="TGJ31" s="67" t="s">
        <v>3126</v>
      </c>
      <c r="TGK31" s="67" t="s">
        <v>3126</v>
      </c>
      <c r="TGL31" s="67" t="s">
        <v>3126</v>
      </c>
      <c r="TGM31" s="67" t="s">
        <v>3126</v>
      </c>
      <c r="TGN31" s="67" t="s">
        <v>3126</v>
      </c>
      <c r="TGO31" s="67" t="s">
        <v>3126</v>
      </c>
      <c r="TGP31" s="67" t="s">
        <v>3126</v>
      </c>
      <c r="TGQ31" s="67" t="s">
        <v>3126</v>
      </c>
      <c r="TGR31" s="67" t="s">
        <v>3126</v>
      </c>
      <c r="TGS31" s="67" t="s">
        <v>3126</v>
      </c>
      <c r="TGT31" s="67" t="s">
        <v>3126</v>
      </c>
      <c r="TGU31" s="67" t="s">
        <v>3126</v>
      </c>
      <c r="TGV31" s="67" t="s">
        <v>3126</v>
      </c>
      <c r="TGW31" s="67" t="s">
        <v>3126</v>
      </c>
      <c r="TGX31" s="67" t="s">
        <v>3126</v>
      </c>
      <c r="TGY31" s="67" t="s">
        <v>3126</v>
      </c>
      <c r="TGZ31" s="67" t="s">
        <v>3126</v>
      </c>
      <c r="THA31" s="67" t="s">
        <v>3126</v>
      </c>
      <c r="THB31" s="67" t="s">
        <v>3126</v>
      </c>
      <c r="THC31" s="67" t="s">
        <v>3126</v>
      </c>
      <c r="THD31" s="67" t="s">
        <v>3126</v>
      </c>
      <c r="THE31" s="67" t="s">
        <v>3126</v>
      </c>
      <c r="THF31" s="67" t="s">
        <v>3126</v>
      </c>
      <c r="THG31" s="67" t="s">
        <v>3126</v>
      </c>
      <c r="THH31" s="67" t="s">
        <v>3126</v>
      </c>
      <c r="THI31" s="67" t="s">
        <v>3126</v>
      </c>
      <c r="THJ31" s="67" t="s">
        <v>3126</v>
      </c>
      <c r="THK31" s="67" t="s">
        <v>3126</v>
      </c>
      <c r="THL31" s="67" t="s">
        <v>3126</v>
      </c>
      <c r="THM31" s="67" t="s">
        <v>3126</v>
      </c>
      <c r="THN31" s="67" t="s">
        <v>3126</v>
      </c>
      <c r="THO31" s="67" t="s">
        <v>3126</v>
      </c>
      <c r="THP31" s="67" t="s">
        <v>3126</v>
      </c>
      <c r="THQ31" s="67" t="s">
        <v>3126</v>
      </c>
      <c r="THR31" s="67" t="s">
        <v>3126</v>
      </c>
      <c r="THS31" s="67" t="s">
        <v>3126</v>
      </c>
      <c r="THT31" s="67" t="s">
        <v>3126</v>
      </c>
      <c r="THU31" s="67" t="s">
        <v>3126</v>
      </c>
      <c r="THV31" s="67" t="s">
        <v>3126</v>
      </c>
      <c r="THW31" s="67" t="s">
        <v>3126</v>
      </c>
      <c r="THX31" s="67" t="s">
        <v>3126</v>
      </c>
      <c r="THY31" s="67" t="s">
        <v>3126</v>
      </c>
      <c r="THZ31" s="67" t="s">
        <v>3126</v>
      </c>
      <c r="TIA31" s="67" t="s">
        <v>3126</v>
      </c>
      <c r="TIB31" s="67" t="s">
        <v>3126</v>
      </c>
      <c r="TIC31" s="67" t="s">
        <v>3126</v>
      </c>
      <c r="TID31" s="67" t="s">
        <v>3126</v>
      </c>
      <c r="TIE31" s="67" t="s">
        <v>3126</v>
      </c>
      <c r="TIF31" s="67" t="s">
        <v>3126</v>
      </c>
      <c r="TIG31" s="67" t="s">
        <v>3126</v>
      </c>
      <c r="TIH31" s="67" t="s">
        <v>3126</v>
      </c>
      <c r="TII31" s="67" t="s">
        <v>3126</v>
      </c>
      <c r="TIJ31" s="67" t="s">
        <v>3126</v>
      </c>
      <c r="TIK31" s="67" t="s">
        <v>3126</v>
      </c>
      <c r="TIL31" s="67" t="s">
        <v>3126</v>
      </c>
      <c r="TIM31" s="67" t="s">
        <v>3126</v>
      </c>
      <c r="TIN31" s="67" t="s">
        <v>3126</v>
      </c>
      <c r="TIO31" s="67" t="s">
        <v>3126</v>
      </c>
      <c r="TIP31" s="67" t="s">
        <v>3126</v>
      </c>
      <c r="TIQ31" s="67" t="s">
        <v>3126</v>
      </c>
      <c r="TIR31" s="67" t="s">
        <v>3126</v>
      </c>
      <c r="TIS31" s="67" t="s">
        <v>3126</v>
      </c>
      <c r="TIT31" s="67" t="s">
        <v>3126</v>
      </c>
      <c r="TIU31" s="67" t="s">
        <v>3126</v>
      </c>
      <c r="TIV31" s="67" t="s">
        <v>3126</v>
      </c>
      <c r="TIW31" s="67" t="s">
        <v>3126</v>
      </c>
      <c r="TIX31" s="67" t="s">
        <v>3126</v>
      </c>
      <c r="TIY31" s="67" t="s">
        <v>3126</v>
      </c>
      <c r="TIZ31" s="67" t="s">
        <v>3126</v>
      </c>
      <c r="TJA31" s="67" t="s">
        <v>3126</v>
      </c>
      <c r="TJB31" s="67" t="s">
        <v>3126</v>
      </c>
      <c r="TJC31" s="67" t="s">
        <v>3126</v>
      </c>
      <c r="TJD31" s="67" t="s">
        <v>3126</v>
      </c>
      <c r="TJE31" s="67" t="s">
        <v>3126</v>
      </c>
      <c r="TJF31" s="67" t="s">
        <v>3126</v>
      </c>
      <c r="TJG31" s="67" t="s">
        <v>3126</v>
      </c>
      <c r="TJH31" s="67" t="s">
        <v>3126</v>
      </c>
      <c r="TJI31" s="67" t="s">
        <v>3126</v>
      </c>
      <c r="TJJ31" s="67" t="s">
        <v>3126</v>
      </c>
      <c r="TJK31" s="67" t="s">
        <v>3126</v>
      </c>
      <c r="TJL31" s="67" t="s">
        <v>3126</v>
      </c>
      <c r="TJM31" s="67" t="s">
        <v>3126</v>
      </c>
      <c r="TJN31" s="67" t="s">
        <v>3126</v>
      </c>
      <c r="TJO31" s="67" t="s">
        <v>3126</v>
      </c>
      <c r="TJP31" s="67" t="s">
        <v>3126</v>
      </c>
      <c r="TJQ31" s="67" t="s">
        <v>3126</v>
      </c>
      <c r="TJR31" s="67" t="s">
        <v>3126</v>
      </c>
      <c r="TJS31" s="67" t="s">
        <v>3126</v>
      </c>
      <c r="TJT31" s="67" t="s">
        <v>3126</v>
      </c>
      <c r="TJU31" s="67" t="s">
        <v>3126</v>
      </c>
      <c r="TJV31" s="67" t="s">
        <v>3126</v>
      </c>
      <c r="TJW31" s="67" t="s">
        <v>3126</v>
      </c>
      <c r="TJX31" s="67" t="s">
        <v>3126</v>
      </c>
      <c r="TJY31" s="67" t="s">
        <v>3126</v>
      </c>
      <c r="TJZ31" s="67" t="s">
        <v>3126</v>
      </c>
      <c r="TKA31" s="67" t="s">
        <v>3126</v>
      </c>
      <c r="TKB31" s="67" t="s">
        <v>3126</v>
      </c>
      <c r="TKC31" s="67" t="s">
        <v>3126</v>
      </c>
      <c r="TKD31" s="67" t="s">
        <v>3126</v>
      </c>
      <c r="TKE31" s="67" t="s">
        <v>3126</v>
      </c>
      <c r="TKF31" s="67" t="s">
        <v>3126</v>
      </c>
      <c r="TKG31" s="67" t="s">
        <v>3126</v>
      </c>
      <c r="TKH31" s="67" t="s">
        <v>3126</v>
      </c>
      <c r="TKI31" s="67" t="s">
        <v>3126</v>
      </c>
      <c r="TKJ31" s="67" t="s">
        <v>3126</v>
      </c>
      <c r="TKK31" s="67" t="s">
        <v>3126</v>
      </c>
      <c r="TKL31" s="67" t="s">
        <v>3126</v>
      </c>
      <c r="TKM31" s="67" t="s">
        <v>3126</v>
      </c>
      <c r="TKN31" s="67" t="s">
        <v>3126</v>
      </c>
      <c r="TKO31" s="67" t="s">
        <v>3126</v>
      </c>
      <c r="TKP31" s="67" t="s">
        <v>3126</v>
      </c>
      <c r="TKQ31" s="67" t="s">
        <v>3126</v>
      </c>
      <c r="TKR31" s="67" t="s">
        <v>3126</v>
      </c>
      <c r="TKS31" s="67" t="s">
        <v>3126</v>
      </c>
      <c r="TKT31" s="67" t="s">
        <v>3126</v>
      </c>
      <c r="TKU31" s="67" t="s">
        <v>3126</v>
      </c>
      <c r="TKV31" s="67" t="s">
        <v>3126</v>
      </c>
      <c r="TKW31" s="67" t="s">
        <v>3126</v>
      </c>
      <c r="TKX31" s="67" t="s">
        <v>3126</v>
      </c>
      <c r="TKY31" s="67" t="s">
        <v>3126</v>
      </c>
      <c r="TKZ31" s="67" t="s">
        <v>3126</v>
      </c>
      <c r="TLA31" s="67" t="s">
        <v>3126</v>
      </c>
      <c r="TLB31" s="67" t="s">
        <v>3126</v>
      </c>
      <c r="TLC31" s="67" t="s">
        <v>3126</v>
      </c>
      <c r="TLD31" s="67" t="s">
        <v>3126</v>
      </c>
      <c r="TLE31" s="67" t="s">
        <v>3126</v>
      </c>
      <c r="TLF31" s="67" t="s">
        <v>3126</v>
      </c>
      <c r="TLG31" s="67" t="s">
        <v>3126</v>
      </c>
      <c r="TLH31" s="67" t="s">
        <v>3126</v>
      </c>
      <c r="TLI31" s="67" t="s">
        <v>3126</v>
      </c>
      <c r="TLJ31" s="67" t="s">
        <v>3126</v>
      </c>
      <c r="TLK31" s="67" t="s">
        <v>3126</v>
      </c>
      <c r="TLL31" s="67" t="s">
        <v>3126</v>
      </c>
      <c r="TLM31" s="67" t="s">
        <v>3126</v>
      </c>
      <c r="TLN31" s="67" t="s">
        <v>3126</v>
      </c>
      <c r="TLO31" s="67" t="s">
        <v>3126</v>
      </c>
      <c r="TLP31" s="67" t="s">
        <v>3126</v>
      </c>
      <c r="TLQ31" s="67" t="s">
        <v>3126</v>
      </c>
      <c r="TLR31" s="67" t="s">
        <v>3126</v>
      </c>
      <c r="TLS31" s="67" t="s">
        <v>3126</v>
      </c>
      <c r="TLT31" s="67" t="s">
        <v>3126</v>
      </c>
      <c r="TLU31" s="67" t="s">
        <v>3126</v>
      </c>
      <c r="TLV31" s="67" t="s">
        <v>3126</v>
      </c>
      <c r="TLW31" s="67" t="s">
        <v>3126</v>
      </c>
      <c r="TLX31" s="67" t="s">
        <v>3126</v>
      </c>
      <c r="TLY31" s="67" t="s">
        <v>3126</v>
      </c>
      <c r="TLZ31" s="67" t="s">
        <v>3126</v>
      </c>
      <c r="TMA31" s="67" t="s">
        <v>3126</v>
      </c>
      <c r="TMB31" s="67" t="s">
        <v>3126</v>
      </c>
      <c r="TMC31" s="67" t="s">
        <v>3126</v>
      </c>
      <c r="TMD31" s="67" t="s">
        <v>3126</v>
      </c>
      <c r="TME31" s="67" t="s">
        <v>3126</v>
      </c>
      <c r="TMF31" s="67" t="s">
        <v>3126</v>
      </c>
      <c r="TMG31" s="67" t="s">
        <v>3126</v>
      </c>
      <c r="TMH31" s="67" t="s">
        <v>3126</v>
      </c>
      <c r="TMI31" s="67" t="s">
        <v>3126</v>
      </c>
      <c r="TMJ31" s="67" t="s">
        <v>3126</v>
      </c>
      <c r="TMK31" s="67" t="s">
        <v>3126</v>
      </c>
      <c r="TML31" s="67" t="s">
        <v>3126</v>
      </c>
      <c r="TMM31" s="67" t="s">
        <v>3126</v>
      </c>
      <c r="TMN31" s="67" t="s">
        <v>3126</v>
      </c>
      <c r="TMO31" s="67" t="s">
        <v>3126</v>
      </c>
      <c r="TMP31" s="67" t="s">
        <v>3126</v>
      </c>
      <c r="TMQ31" s="67" t="s">
        <v>3126</v>
      </c>
      <c r="TMR31" s="67" t="s">
        <v>3126</v>
      </c>
      <c r="TMS31" s="67" t="s">
        <v>3126</v>
      </c>
      <c r="TMT31" s="67" t="s">
        <v>3126</v>
      </c>
      <c r="TMU31" s="67" t="s">
        <v>3126</v>
      </c>
      <c r="TMV31" s="67" t="s">
        <v>3126</v>
      </c>
      <c r="TMW31" s="67" t="s">
        <v>3126</v>
      </c>
      <c r="TMX31" s="67" t="s">
        <v>3126</v>
      </c>
      <c r="TMY31" s="67" t="s">
        <v>3126</v>
      </c>
      <c r="TMZ31" s="67" t="s">
        <v>3126</v>
      </c>
      <c r="TNA31" s="67" t="s">
        <v>3126</v>
      </c>
      <c r="TNB31" s="67" t="s">
        <v>3126</v>
      </c>
      <c r="TNC31" s="67" t="s">
        <v>3126</v>
      </c>
      <c r="TND31" s="67" t="s">
        <v>3126</v>
      </c>
      <c r="TNE31" s="67" t="s">
        <v>3126</v>
      </c>
      <c r="TNF31" s="67" t="s">
        <v>3126</v>
      </c>
      <c r="TNG31" s="67" t="s">
        <v>3126</v>
      </c>
      <c r="TNH31" s="67" t="s">
        <v>3126</v>
      </c>
      <c r="TNI31" s="67" t="s">
        <v>3126</v>
      </c>
      <c r="TNJ31" s="67" t="s">
        <v>3126</v>
      </c>
      <c r="TNK31" s="67" t="s">
        <v>3126</v>
      </c>
      <c r="TNL31" s="67" t="s">
        <v>3126</v>
      </c>
      <c r="TNM31" s="67" t="s">
        <v>3126</v>
      </c>
      <c r="TNN31" s="67" t="s">
        <v>3126</v>
      </c>
      <c r="TNO31" s="67" t="s">
        <v>3126</v>
      </c>
      <c r="TNP31" s="67" t="s">
        <v>3126</v>
      </c>
      <c r="TNQ31" s="67" t="s">
        <v>3126</v>
      </c>
      <c r="TNR31" s="67" t="s">
        <v>3126</v>
      </c>
      <c r="TNS31" s="67" t="s">
        <v>3126</v>
      </c>
      <c r="TNT31" s="67" t="s">
        <v>3126</v>
      </c>
      <c r="TNU31" s="67" t="s">
        <v>3126</v>
      </c>
      <c r="TNV31" s="67" t="s">
        <v>3126</v>
      </c>
      <c r="TNW31" s="67" t="s">
        <v>3126</v>
      </c>
      <c r="TNX31" s="67" t="s">
        <v>3126</v>
      </c>
      <c r="TNY31" s="67" t="s">
        <v>3126</v>
      </c>
      <c r="TNZ31" s="67" t="s">
        <v>3126</v>
      </c>
      <c r="TOA31" s="67" t="s">
        <v>3126</v>
      </c>
      <c r="TOB31" s="67" t="s">
        <v>3126</v>
      </c>
      <c r="TOC31" s="67" t="s">
        <v>3126</v>
      </c>
      <c r="TOD31" s="67" t="s">
        <v>3126</v>
      </c>
      <c r="TOE31" s="67" t="s">
        <v>3126</v>
      </c>
      <c r="TOF31" s="67" t="s">
        <v>3126</v>
      </c>
      <c r="TOG31" s="67" t="s">
        <v>3126</v>
      </c>
      <c r="TOH31" s="67" t="s">
        <v>3126</v>
      </c>
      <c r="TOI31" s="67" t="s">
        <v>3126</v>
      </c>
      <c r="TOJ31" s="67" t="s">
        <v>3126</v>
      </c>
      <c r="TOK31" s="67" t="s">
        <v>3126</v>
      </c>
      <c r="TOL31" s="67" t="s">
        <v>3126</v>
      </c>
      <c r="TOM31" s="67" t="s">
        <v>3126</v>
      </c>
      <c r="TON31" s="67" t="s">
        <v>3126</v>
      </c>
      <c r="TOO31" s="67" t="s">
        <v>3126</v>
      </c>
      <c r="TOP31" s="67" t="s">
        <v>3126</v>
      </c>
      <c r="TOQ31" s="67" t="s">
        <v>3126</v>
      </c>
      <c r="TOR31" s="67" t="s">
        <v>3126</v>
      </c>
      <c r="TOS31" s="67" t="s">
        <v>3126</v>
      </c>
      <c r="TOT31" s="67" t="s">
        <v>3126</v>
      </c>
      <c r="TOU31" s="67" t="s">
        <v>3126</v>
      </c>
      <c r="TOV31" s="67" t="s">
        <v>3126</v>
      </c>
      <c r="TOW31" s="67" t="s">
        <v>3126</v>
      </c>
      <c r="TOX31" s="67" t="s">
        <v>3126</v>
      </c>
      <c r="TOY31" s="67" t="s">
        <v>3126</v>
      </c>
      <c r="TOZ31" s="67" t="s">
        <v>3126</v>
      </c>
      <c r="TPA31" s="67" t="s">
        <v>3126</v>
      </c>
      <c r="TPB31" s="67" t="s">
        <v>3126</v>
      </c>
      <c r="TPC31" s="67" t="s">
        <v>3126</v>
      </c>
      <c r="TPD31" s="67" t="s">
        <v>3126</v>
      </c>
      <c r="TPE31" s="67" t="s">
        <v>3126</v>
      </c>
      <c r="TPF31" s="67" t="s">
        <v>3126</v>
      </c>
      <c r="TPG31" s="67" t="s">
        <v>3126</v>
      </c>
      <c r="TPH31" s="67" t="s">
        <v>3126</v>
      </c>
      <c r="TPI31" s="67" t="s">
        <v>3126</v>
      </c>
      <c r="TPJ31" s="67" t="s">
        <v>3126</v>
      </c>
      <c r="TPK31" s="67" t="s">
        <v>3126</v>
      </c>
      <c r="TPL31" s="67" t="s">
        <v>3126</v>
      </c>
      <c r="TPM31" s="67" t="s">
        <v>3126</v>
      </c>
      <c r="TPN31" s="67" t="s">
        <v>3126</v>
      </c>
      <c r="TPO31" s="67" t="s">
        <v>3126</v>
      </c>
      <c r="TPP31" s="67" t="s">
        <v>3126</v>
      </c>
      <c r="TPQ31" s="67" t="s">
        <v>3126</v>
      </c>
      <c r="TPR31" s="67" t="s">
        <v>3126</v>
      </c>
      <c r="TPS31" s="67" t="s">
        <v>3126</v>
      </c>
      <c r="TPT31" s="67" t="s">
        <v>3126</v>
      </c>
      <c r="TPU31" s="67" t="s">
        <v>3126</v>
      </c>
      <c r="TPV31" s="67" t="s">
        <v>3126</v>
      </c>
      <c r="TPW31" s="67" t="s">
        <v>3126</v>
      </c>
      <c r="TPX31" s="67" t="s">
        <v>3126</v>
      </c>
      <c r="TPY31" s="67" t="s">
        <v>3126</v>
      </c>
      <c r="TPZ31" s="67" t="s">
        <v>3126</v>
      </c>
      <c r="TQA31" s="67" t="s">
        <v>3126</v>
      </c>
      <c r="TQB31" s="67" t="s">
        <v>3126</v>
      </c>
      <c r="TQC31" s="67" t="s">
        <v>3126</v>
      </c>
      <c r="TQD31" s="67" t="s">
        <v>3126</v>
      </c>
      <c r="TQE31" s="67" t="s">
        <v>3126</v>
      </c>
      <c r="TQF31" s="67" t="s">
        <v>3126</v>
      </c>
      <c r="TQG31" s="67" t="s">
        <v>3126</v>
      </c>
      <c r="TQH31" s="67" t="s">
        <v>3126</v>
      </c>
      <c r="TQI31" s="67" t="s">
        <v>3126</v>
      </c>
      <c r="TQJ31" s="67" t="s">
        <v>3126</v>
      </c>
      <c r="TQK31" s="67" t="s">
        <v>3126</v>
      </c>
      <c r="TQL31" s="67" t="s">
        <v>3126</v>
      </c>
      <c r="TQM31" s="67" t="s">
        <v>3126</v>
      </c>
      <c r="TQN31" s="67" t="s">
        <v>3126</v>
      </c>
      <c r="TQO31" s="67" t="s">
        <v>3126</v>
      </c>
      <c r="TQP31" s="67" t="s">
        <v>3126</v>
      </c>
      <c r="TQQ31" s="67" t="s">
        <v>3126</v>
      </c>
      <c r="TQR31" s="67" t="s">
        <v>3126</v>
      </c>
      <c r="TQS31" s="67" t="s">
        <v>3126</v>
      </c>
      <c r="TQT31" s="67" t="s">
        <v>3126</v>
      </c>
      <c r="TQU31" s="67" t="s">
        <v>3126</v>
      </c>
      <c r="TQV31" s="67" t="s">
        <v>3126</v>
      </c>
      <c r="TQW31" s="67" t="s">
        <v>3126</v>
      </c>
      <c r="TQX31" s="67" t="s">
        <v>3126</v>
      </c>
      <c r="TQY31" s="67" t="s">
        <v>3126</v>
      </c>
      <c r="TQZ31" s="67" t="s">
        <v>3126</v>
      </c>
      <c r="TRA31" s="67" t="s">
        <v>3126</v>
      </c>
      <c r="TRB31" s="67" t="s">
        <v>3126</v>
      </c>
      <c r="TRC31" s="67" t="s">
        <v>3126</v>
      </c>
      <c r="TRD31" s="67" t="s">
        <v>3126</v>
      </c>
      <c r="TRE31" s="67" t="s">
        <v>3126</v>
      </c>
      <c r="TRF31" s="67" t="s">
        <v>3126</v>
      </c>
      <c r="TRG31" s="67" t="s">
        <v>3126</v>
      </c>
      <c r="TRH31" s="67" t="s">
        <v>3126</v>
      </c>
      <c r="TRI31" s="67" t="s">
        <v>3126</v>
      </c>
      <c r="TRJ31" s="67" t="s">
        <v>3126</v>
      </c>
      <c r="TRK31" s="67" t="s">
        <v>3126</v>
      </c>
      <c r="TRL31" s="67" t="s">
        <v>3126</v>
      </c>
      <c r="TRM31" s="67" t="s">
        <v>3126</v>
      </c>
      <c r="TRN31" s="67" t="s">
        <v>3126</v>
      </c>
      <c r="TRO31" s="67" t="s">
        <v>3126</v>
      </c>
      <c r="TRP31" s="67" t="s">
        <v>3126</v>
      </c>
      <c r="TRQ31" s="67" t="s">
        <v>3126</v>
      </c>
      <c r="TRR31" s="67" t="s">
        <v>3126</v>
      </c>
      <c r="TRS31" s="67" t="s">
        <v>3126</v>
      </c>
      <c r="TRT31" s="67" t="s">
        <v>3126</v>
      </c>
      <c r="TRU31" s="67" t="s">
        <v>3126</v>
      </c>
      <c r="TRV31" s="67" t="s">
        <v>3126</v>
      </c>
      <c r="TRW31" s="67" t="s">
        <v>3126</v>
      </c>
      <c r="TRX31" s="67" t="s">
        <v>3126</v>
      </c>
      <c r="TRY31" s="67" t="s">
        <v>3126</v>
      </c>
      <c r="TRZ31" s="67" t="s">
        <v>3126</v>
      </c>
      <c r="TSA31" s="67" t="s">
        <v>3126</v>
      </c>
      <c r="TSB31" s="67" t="s">
        <v>3126</v>
      </c>
      <c r="TSC31" s="67" t="s">
        <v>3126</v>
      </c>
      <c r="TSD31" s="67" t="s">
        <v>3126</v>
      </c>
      <c r="TSE31" s="67" t="s">
        <v>3126</v>
      </c>
      <c r="TSF31" s="67" t="s">
        <v>3126</v>
      </c>
      <c r="TSG31" s="67" t="s">
        <v>3126</v>
      </c>
      <c r="TSH31" s="67" t="s">
        <v>3126</v>
      </c>
      <c r="TSI31" s="67" t="s">
        <v>3126</v>
      </c>
      <c r="TSJ31" s="67" t="s">
        <v>3126</v>
      </c>
      <c r="TSK31" s="67" t="s">
        <v>3126</v>
      </c>
      <c r="TSL31" s="67" t="s">
        <v>3126</v>
      </c>
      <c r="TSM31" s="67" t="s">
        <v>3126</v>
      </c>
      <c r="TSN31" s="67" t="s">
        <v>3126</v>
      </c>
      <c r="TSO31" s="67" t="s">
        <v>3126</v>
      </c>
      <c r="TSP31" s="67" t="s">
        <v>3126</v>
      </c>
      <c r="TSQ31" s="67" t="s">
        <v>3126</v>
      </c>
      <c r="TSR31" s="67" t="s">
        <v>3126</v>
      </c>
      <c r="TSS31" s="67" t="s">
        <v>3126</v>
      </c>
      <c r="TST31" s="67" t="s">
        <v>3126</v>
      </c>
      <c r="TSU31" s="67" t="s">
        <v>3126</v>
      </c>
      <c r="TSV31" s="67" t="s">
        <v>3126</v>
      </c>
      <c r="TSW31" s="67" t="s">
        <v>3126</v>
      </c>
      <c r="TSX31" s="67" t="s">
        <v>3126</v>
      </c>
      <c r="TSY31" s="67" t="s">
        <v>3126</v>
      </c>
      <c r="TSZ31" s="67" t="s">
        <v>3126</v>
      </c>
      <c r="TTA31" s="67" t="s">
        <v>3126</v>
      </c>
      <c r="TTB31" s="67" t="s">
        <v>3126</v>
      </c>
      <c r="TTC31" s="67" t="s">
        <v>3126</v>
      </c>
      <c r="TTD31" s="67" t="s">
        <v>3126</v>
      </c>
      <c r="TTE31" s="67" t="s">
        <v>3126</v>
      </c>
      <c r="TTF31" s="67" t="s">
        <v>3126</v>
      </c>
      <c r="TTG31" s="67" t="s">
        <v>3126</v>
      </c>
      <c r="TTH31" s="67" t="s">
        <v>3126</v>
      </c>
      <c r="TTI31" s="67" t="s">
        <v>3126</v>
      </c>
      <c r="TTJ31" s="67" t="s">
        <v>3126</v>
      </c>
      <c r="TTK31" s="67" t="s">
        <v>3126</v>
      </c>
      <c r="TTL31" s="67" t="s">
        <v>3126</v>
      </c>
      <c r="TTM31" s="67" t="s">
        <v>3126</v>
      </c>
      <c r="TTN31" s="67" t="s">
        <v>3126</v>
      </c>
      <c r="TTO31" s="67" t="s">
        <v>3126</v>
      </c>
      <c r="TTP31" s="67" t="s">
        <v>3126</v>
      </c>
      <c r="TTQ31" s="67" t="s">
        <v>3126</v>
      </c>
      <c r="TTR31" s="67" t="s">
        <v>3126</v>
      </c>
      <c r="TTS31" s="67" t="s">
        <v>3126</v>
      </c>
      <c r="TTT31" s="67" t="s">
        <v>3126</v>
      </c>
      <c r="TTU31" s="67" t="s">
        <v>3126</v>
      </c>
      <c r="TTV31" s="67" t="s">
        <v>3126</v>
      </c>
      <c r="TTW31" s="67" t="s">
        <v>3126</v>
      </c>
      <c r="TTX31" s="67" t="s">
        <v>3126</v>
      </c>
      <c r="TTY31" s="67" t="s">
        <v>3126</v>
      </c>
      <c r="TTZ31" s="67" t="s">
        <v>3126</v>
      </c>
      <c r="TUA31" s="67" t="s">
        <v>3126</v>
      </c>
      <c r="TUB31" s="67" t="s">
        <v>3126</v>
      </c>
      <c r="TUC31" s="67" t="s">
        <v>3126</v>
      </c>
      <c r="TUD31" s="67" t="s">
        <v>3126</v>
      </c>
      <c r="TUE31" s="67" t="s">
        <v>3126</v>
      </c>
      <c r="TUF31" s="67" t="s">
        <v>3126</v>
      </c>
      <c r="TUG31" s="67" t="s">
        <v>3126</v>
      </c>
      <c r="TUH31" s="67" t="s">
        <v>3126</v>
      </c>
      <c r="TUI31" s="67" t="s">
        <v>3126</v>
      </c>
      <c r="TUJ31" s="67" t="s">
        <v>3126</v>
      </c>
      <c r="TUK31" s="67" t="s">
        <v>3126</v>
      </c>
      <c r="TUL31" s="67" t="s">
        <v>3126</v>
      </c>
      <c r="TUM31" s="67" t="s">
        <v>3126</v>
      </c>
      <c r="TUN31" s="67" t="s">
        <v>3126</v>
      </c>
      <c r="TUO31" s="67" t="s">
        <v>3126</v>
      </c>
      <c r="TUP31" s="67" t="s">
        <v>3126</v>
      </c>
      <c r="TUQ31" s="67" t="s">
        <v>3126</v>
      </c>
      <c r="TUR31" s="67" t="s">
        <v>3126</v>
      </c>
      <c r="TUS31" s="67" t="s">
        <v>3126</v>
      </c>
      <c r="TUT31" s="67" t="s">
        <v>3126</v>
      </c>
      <c r="TUU31" s="67" t="s">
        <v>3126</v>
      </c>
      <c r="TUV31" s="67" t="s">
        <v>3126</v>
      </c>
      <c r="TUW31" s="67" t="s">
        <v>3126</v>
      </c>
      <c r="TUX31" s="67" t="s">
        <v>3126</v>
      </c>
      <c r="TUY31" s="67" t="s">
        <v>3126</v>
      </c>
      <c r="TUZ31" s="67" t="s">
        <v>3126</v>
      </c>
      <c r="TVA31" s="67" t="s">
        <v>3126</v>
      </c>
      <c r="TVB31" s="67" t="s">
        <v>3126</v>
      </c>
      <c r="TVC31" s="67" t="s">
        <v>3126</v>
      </c>
      <c r="TVD31" s="67" t="s">
        <v>3126</v>
      </c>
      <c r="TVE31" s="67" t="s">
        <v>3126</v>
      </c>
      <c r="TVF31" s="67" t="s">
        <v>3126</v>
      </c>
      <c r="TVG31" s="67" t="s">
        <v>3126</v>
      </c>
      <c r="TVH31" s="67" t="s">
        <v>3126</v>
      </c>
      <c r="TVI31" s="67" t="s">
        <v>3126</v>
      </c>
      <c r="TVJ31" s="67" t="s">
        <v>3126</v>
      </c>
      <c r="TVK31" s="67" t="s">
        <v>3126</v>
      </c>
      <c r="TVL31" s="67" t="s">
        <v>3126</v>
      </c>
      <c r="TVM31" s="67" t="s">
        <v>3126</v>
      </c>
      <c r="TVN31" s="67" t="s">
        <v>3126</v>
      </c>
      <c r="TVO31" s="67" t="s">
        <v>3126</v>
      </c>
      <c r="TVP31" s="67" t="s">
        <v>3126</v>
      </c>
      <c r="TVQ31" s="67" t="s">
        <v>3126</v>
      </c>
      <c r="TVR31" s="67" t="s">
        <v>3126</v>
      </c>
      <c r="TVS31" s="67" t="s">
        <v>3126</v>
      </c>
      <c r="TVT31" s="67" t="s">
        <v>3126</v>
      </c>
      <c r="TVU31" s="67" t="s">
        <v>3126</v>
      </c>
      <c r="TVV31" s="67" t="s">
        <v>3126</v>
      </c>
      <c r="TVW31" s="67" t="s">
        <v>3126</v>
      </c>
      <c r="TVX31" s="67" t="s">
        <v>3126</v>
      </c>
      <c r="TVY31" s="67" t="s">
        <v>3126</v>
      </c>
      <c r="TVZ31" s="67" t="s">
        <v>3126</v>
      </c>
      <c r="TWA31" s="67" t="s">
        <v>3126</v>
      </c>
      <c r="TWB31" s="67" t="s">
        <v>3126</v>
      </c>
      <c r="TWC31" s="67" t="s">
        <v>3126</v>
      </c>
      <c r="TWD31" s="67" t="s">
        <v>3126</v>
      </c>
      <c r="TWE31" s="67" t="s">
        <v>3126</v>
      </c>
      <c r="TWF31" s="67" t="s">
        <v>3126</v>
      </c>
      <c r="TWG31" s="67" t="s">
        <v>3126</v>
      </c>
      <c r="TWH31" s="67" t="s">
        <v>3126</v>
      </c>
      <c r="TWI31" s="67" t="s">
        <v>3126</v>
      </c>
      <c r="TWJ31" s="67" t="s">
        <v>3126</v>
      </c>
      <c r="TWK31" s="67" t="s">
        <v>3126</v>
      </c>
      <c r="TWL31" s="67" t="s">
        <v>3126</v>
      </c>
      <c r="TWM31" s="67" t="s">
        <v>3126</v>
      </c>
      <c r="TWN31" s="67" t="s">
        <v>3126</v>
      </c>
      <c r="TWO31" s="67" t="s">
        <v>3126</v>
      </c>
      <c r="TWP31" s="67" t="s">
        <v>3126</v>
      </c>
      <c r="TWQ31" s="67" t="s">
        <v>3126</v>
      </c>
      <c r="TWR31" s="67" t="s">
        <v>3126</v>
      </c>
      <c r="TWS31" s="67" t="s">
        <v>3126</v>
      </c>
      <c r="TWT31" s="67" t="s">
        <v>3126</v>
      </c>
      <c r="TWU31" s="67" t="s">
        <v>3126</v>
      </c>
      <c r="TWV31" s="67" t="s">
        <v>3126</v>
      </c>
      <c r="TWW31" s="67" t="s">
        <v>3126</v>
      </c>
      <c r="TWX31" s="67" t="s">
        <v>3126</v>
      </c>
      <c r="TWY31" s="67" t="s">
        <v>3126</v>
      </c>
      <c r="TWZ31" s="67" t="s">
        <v>3126</v>
      </c>
      <c r="TXA31" s="67" t="s">
        <v>3126</v>
      </c>
      <c r="TXB31" s="67" t="s">
        <v>3126</v>
      </c>
      <c r="TXC31" s="67" t="s">
        <v>3126</v>
      </c>
      <c r="TXD31" s="67" t="s">
        <v>3126</v>
      </c>
      <c r="TXE31" s="67" t="s">
        <v>3126</v>
      </c>
      <c r="TXF31" s="67" t="s">
        <v>3126</v>
      </c>
      <c r="TXG31" s="67" t="s">
        <v>3126</v>
      </c>
      <c r="TXH31" s="67" t="s">
        <v>3126</v>
      </c>
      <c r="TXI31" s="67" t="s">
        <v>3126</v>
      </c>
      <c r="TXJ31" s="67" t="s">
        <v>3126</v>
      </c>
      <c r="TXK31" s="67" t="s">
        <v>3126</v>
      </c>
      <c r="TXL31" s="67" t="s">
        <v>3126</v>
      </c>
      <c r="TXM31" s="67" t="s">
        <v>3126</v>
      </c>
      <c r="TXN31" s="67" t="s">
        <v>3126</v>
      </c>
      <c r="TXO31" s="67" t="s">
        <v>3126</v>
      </c>
      <c r="TXP31" s="67" t="s">
        <v>3126</v>
      </c>
      <c r="TXQ31" s="67" t="s">
        <v>3126</v>
      </c>
      <c r="TXR31" s="67" t="s">
        <v>3126</v>
      </c>
      <c r="TXS31" s="67" t="s">
        <v>3126</v>
      </c>
      <c r="TXT31" s="67" t="s">
        <v>3126</v>
      </c>
      <c r="TXU31" s="67" t="s">
        <v>3126</v>
      </c>
      <c r="TXV31" s="67" t="s">
        <v>3126</v>
      </c>
      <c r="TXW31" s="67" t="s">
        <v>3126</v>
      </c>
      <c r="TXX31" s="67" t="s">
        <v>3126</v>
      </c>
      <c r="TXY31" s="67" t="s">
        <v>3126</v>
      </c>
      <c r="TXZ31" s="67" t="s">
        <v>3126</v>
      </c>
      <c r="TYA31" s="67" t="s">
        <v>3126</v>
      </c>
      <c r="TYB31" s="67" t="s">
        <v>3126</v>
      </c>
      <c r="TYC31" s="67" t="s">
        <v>3126</v>
      </c>
      <c r="TYD31" s="67" t="s">
        <v>3126</v>
      </c>
      <c r="TYE31" s="67" t="s">
        <v>3126</v>
      </c>
      <c r="TYF31" s="67" t="s">
        <v>3126</v>
      </c>
      <c r="TYG31" s="67" t="s">
        <v>3126</v>
      </c>
      <c r="TYH31" s="67" t="s">
        <v>3126</v>
      </c>
      <c r="TYI31" s="67" t="s">
        <v>3126</v>
      </c>
      <c r="TYJ31" s="67" t="s">
        <v>3126</v>
      </c>
      <c r="TYK31" s="67" t="s">
        <v>3126</v>
      </c>
      <c r="TYL31" s="67" t="s">
        <v>3126</v>
      </c>
      <c r="TYM31" s="67" t="s">
        <v>3126</v>
      </c>
      <c r="TYN31" s="67" t="s">
        <v>3126</v>
      </c>
      <c r="TYO31" s="67" t="s">
        <v>3126</v>
      </c>
      <c r="TYP31" s="67" t="s">
        <v>3126</v>
      </c>
      <c r="TYQ31" s="67" t="s">
        <v>3126</v>
      </c>
      <c r="TYR31" s="67" t="s">
        <v>3126</v>
      </c>
      <c r="TYS31" s="67" t="s">
        <v>3126</v>
      </c>
      <c r="TYT31" s="67" t="s">
        <v>3126</v>
      </c>
      <c r="TYU31" s="67" t="s">
        <v>3126</v>
      </c>
      <c r="TYV31" s="67" t="s">
        <v>3126</v>
      </c>
      <c r="TYW31" s="67" t="s">
        <v>3126</v>
      </c>
      <c r="TYX31" s="67" t="s">
        <v>3126</v>
      </c>
      <c r="TYY31" s="67" t="s">
        <v>3126</v>
      </c>
      <c r="TYZ31" s="67" t="s">
        <v>3126</v>
      </c>
      <c r="TZA31" s="67" t="s">
        <v>3126</v>
      </c>
      <c r="TZB31" s="67" t="s">
        <v>3126</v>
      </c>
      <c r="TZC31" s="67" t="s">
        <v>3126</v>
      </c>
      <c r="TZD31" s="67" t="s">
        <v>3126</v>
      </c>
      <c r="TZE31" s="67" t="s">
        <v>3126</v>
      </c>
      <c r="TZF31" s="67" t="s">
        <v>3126</v>
      </c>
      <c r="TZG31" s="67" t="s">
        <v>3126</v>
      </c>
      <c r="TZH31" s="67" t="s">
        <v>3126</v>
      </c>
      <c r="TZI31" s="67" t="s">
        <v>3126</v>
      </c>
      <c r="TZJ31" s="67" t="s">
        <v>3126</v>
      </c>
      <c r="TZK31" s="67" t="s">
        <v>3126</v>
      </c>
      <c r="TZL31" s="67" t="s">
        <v>3126</v>
      </c>
      <c r="TZM31" s="67" t="s">
        <v>3126</v>
      </c>
      <c r="TZN31" s="67" t="s">
        <v>3126</v>
      </c>
      <c r="TZO31" s="67" t="s">
        <v>3126</v>
      </c>
      <c r="TZP31" s="67" t="s">
        <v>3126</v>
      </c>
      <c r="TZQ31" s="67" t="s">
        <v>3126</v>
      </c>
      <c r="TZR31" s="67" t="s">
        <v>3126</v>
      </c>
      <c r="TZS31" s="67" t="s">
        <v>3126</v>
      </c>
      <c r="TZT31" s="67" t="s">
        <v>3126</v>
      </c>
      <c r="TZU31" s="67" t="s">
        <v>3126</v>
      </c>
      <c r="TZV31" s="67" t="s">
        <v>3126</v>
      </c>
      <c r="TZW31" s="67" t="s">
        <v>3126</v>
      </c>
      <c r="TZX31" s="67" t="s">
        <v>3126</v>
      </c>
      <c r="TZY31" s="67" t="s">
        <v>3126</v>
      </c>
      <c r="TZZ31" s="67" t="s">
        <v>3126</v>
      </c>
      <c r="UAA31" s="67" t="s">
        <v>3126</v>
      </c>
      <c r="UAB31" s="67" t="s">
        <v>3126</v>
      </c>
      <c r="UAC31" s="67" t="s">
        <v>3126</v>
      </c>
      <c r="UAD31" s="67" t="s">
        <v>3126</v>
      </c>
      <c r="UAE31" s="67" t="s">
        <v>3126</v>
      </c>
      <c r="UAF31" s="67" t="s">
        <v>3126</v>
      </c>
      <c r="UAG31" s="67" t="s">
        <v>3126</v>
      </c>
      <c r="UAH31" s="67" t="s">
        <v>3126</v>
      </c>
      <c r="UAI31" s="67" t="s">
        <v>3126</v>
      </c>
      <c r="UAJ31" s="67" t="s">
        <v>3126</v>
      </c>
      <c r="UAK31" s="67" t="s">
        <v>3126</v>
      </c>
      <c r="UAL31" s="67" t="s">
        <v>3126</v>
      </c>
      <c r="UAM31" s="67" t="s">
        <v>3126</v>
      </c>
      <c r="UAN31" s="67" t="s">
        <v>3126</v>
      </c>
      <c r="UAO31" s="67" t="s">
        <v>3126</v>
      </c>
      <c r="UAP31" s="67" t="s">
        <v>3126</v>
      </c>
      <c r="UAQ31" s="67" t="s">
        <v>3126</v>
      </c>
      <c r="UAR31" s="67" t="s">
        <v>3126</v>
      </c>
      <c r="UAS31" s="67" t="s">
        <v>3126</v>
      </c>
      <c r="UAT31" s="67" t="s">
        <v>3126</v>
      </c>
      <c r="UAU31" s="67" t="s">
        <v>3126</v>
      </c>
      <c r="UAV31" s="67" t="s">
        <v>3126</v>
      </c>
      <c r="UAW31" s="67" t="s">
        <v>3126</v>
      </c>
      <c r="UAX31" s="67" t="s">
        <v>3126</v>
      </c>
      <c r="UAY31" s="67" t="s">
        <v>3126</v>
      </c>
      <c r="UAZ31" s="67" t="s">
        <v>3126</v>
      </c>
      <c r="UBA31" s="67" t="s">
        <v>3126</v>
      </c>
      <c r="UBB31" s="67" t="s">
        <v>3126</v>
      </c>
      <c r="UBC31" s="67" t="s">
        <v>3126</v>
      </c>
      <c r="UBD31" s="67" t="s">
        <v>3126</v>
      </c>
      <c r="UBE31" s="67" t="s">
        <v>3126</v>
      </c>
      <c r="UBF31" s="67" t="s">
        <v>3126</v>
      </c>
      <c r="UBG31" s="67" t="s">
        <v>3126</v>
      </c>
      <c r="UBH31" s="67" t="s">
        <v>3126</v>
      </c>
      <c r="UBI31" s="67" t="s">
        <v>3126</v>
      </c>
      <c r="UBJ31" s="67" t="s">
        <v>3126</v>
      </c>
      <c r="UBK31" s="67" t="s">
        <v>3126</v>
      </c>
      <c r="UBL31" s="67" t="s">
        <v>3126</v>
      </c>
      <c r="UBM31" s="67" t="s">
        <v>3126</v>
      </c>
      <c r="UBN31" s="67" t="s">
        <v>3126</v>
      </c>
      <c r="UBO31" s="67" t="s">
        <v>3126</v>
      </c>
      <c r="UBP31" s="67" t="s">
        <v>3126</v>
      </c>
      <c r="UBQ31" s="67" t="s">
        <v>3126</v>
      </c>
      <c r="UBR31" s="67" t="s">
        <v>3126</v>
      </c>
      <c r="UBS31" s="67" t="s">
        <v>3126</v>
      </c>
      <c r="UBT31" s="67" t="s">
        <v>3126</v>
      </c>
      <c r="UBU31" s="67" t="s">
        <v>3126</v>
      </c>
      <c r="UBV31" s="67" t="s">
        <v>3126</v>
      </c>
      <c r="UBW31" s="67" t="s">
        <v>3126</v>
      </c>
      <c r="UBX31" s="67" t="s">
        <v>3126</v>
      </c>
      <c r="UBY31" s="67" t="s">
        <v>3126</v>
      </c>
      <c r="UBZ31" s="67" t="s">
        <v>3126</v>
      </c>
      <c r="UCA31" s="67" t="s">
        <v>3126</v>
      </c>
      <c r="UCB31" s="67" t="s">
        <v>3126</v>
      </c>
      <c r="UCC31" s="67" t="s">
        <v>3126</v>
      </c>
      <c r="UCD31" s="67" t="s">
        <v>3126</v>
      </c>
      <c r="UCE31" s="67" t="s">
        <v>3126</v>
      </c>
      <c r="UCF31" s="67" t="s">
        <v>3126</v>
      </c>
      <c r="UCG31" s="67" t="s">
        <v>3126</v>
      </c>
      <c r="UCH31" s="67" t="s">
        <v>3126</v>
      </c>
      <c r="UCI31" s="67" t="s">
        <v>3126</v>
      </c>
      <c r="UCJ31" s="67" t="s">
        <v>3126</v>
      </c>
      <c r="UCK31" s="67" t="s">
        <v>3126</v>
      </c>
      <c r="UCL31" s="67" t="s">
        <v>3126</v>
      </c>
      <c r="UCM31" s="67" t="s">
        <v>3126</v>
      </c>
      <c r="UCN31" s="67" t="s">
        <v>3126</v>
      </c>
      <c r="UCO31" s="67" t="s">
        <v>3126</v>
      </c>
      <c r="UCP31" s="67" t="s">
        <v>3126</v>
      </c>
      <c r="UCQ31" s="67" t="s">
        <v>3126</v>
      </c>
      <c r="UCR31" s="67" t="s">
        <v>3126</v>
      </c>
      <c r="UCS31" s="67" t="s">
        <v>3126</v>
      </c>
      <c r="UCT31" s="67" t="s">
        <v>3126</v>
      </c>
      <c r="UCU31" s="67" t="s">
        <v>3126</v>
      </c>
      <c r="UCV31" s="67" t="s">
        <v>3126</v>
      </c>
      <c r="UCW31" s="67" t="s">
        <v>3126</v>
      </c>
      <c r="UCX31" s="67" t="s">
        <v>3126</v>
      </c>
      <c r="UCY31" s="67" t="s">
        <v>3126</v>
      </c>
      <c r="UCZ31" s="67" t="s">
        <v>3126</v>
      </c>
      <c r="UDA31" s="67" t="s">
        <v>3126</v>
      </c>
      <c r="UDB31" s="67" t="s">
        <v>3126</v>
      </c>
      <c r="UDC31" s="67" t="s">
        <v>3126</v>
      </c>
      <c r="UDD31" s="67" t="s">
        <v>3126</v>
      </c>
      <c r="UDE31" s="67" t="s">
        <v>3126</v>
      </c>
      <c r="UDF31" s="67" t="s">
        <v>3126</v>
      </c>
      <c r="UDG31" s="67" t="s">
        <v>3126</v>
      </c>
      <c r="UDH31" s="67" t="s">
        <v>3126</v>
      </c>
      <c r="UDI31" s="67" t="s">
        <v>3126</v>
      </c>
      <c r="UDJ31" s="67" t="s">
        <v>3126</v>
      </c>
      <c r="UDK31" s="67" t="s">
        <v>3126</v>
      </c>
      <c r="UDL31" s="67" t="s">
        <v>3126</v>
      </c>
      <c r="UDM31" s="67" t="s">
        <v>3126</v>
      </c>
      <c r="UDN31" s="67" t="s">
        <v>3126</v>
      </c>
      <c r="UDO31" s="67" t="s">
        <v>3126</v>
      </c>
      <c r="UDP31" s="67" t="s">
        <v>3126</v>
      </c>
      <c r="UDQ31" s="67" t="s">
        <v>3126</v>
      </c>
      <c r="UDR31" s="67" t="s">
        <v>3126</v>
      </c>
      <c r="UDS31" s="67" t="s">
        <v>3126</v>
      </c>
      <c r="UDT31" s="67" t="s">
        <v>3126</v>
      </c>
      <c r="UDU31" s="67" t="s">
        <v>3126</v>
      </c>
      <c r="UDV31" s="67" t="s">
        <v>3126</v>
      </c>
      <c r="UDW31" s="67" t="s">
        <v>3126</v>
      </c>
      <c r="UDX31" s="67" t="s">
        <v>3126</v>
      </c>
      <c r="UDY31" s="67" t="s">
        <v>3126</v>
      </c>
      <c r="UDZ31" s="67" t="s">
        <v>3126</v>
      </c>
      <c r="UEA31" s="67" t="s">
        <v>3126</v>
      </c>
      <c r="UEB31" s="67" t="s">
        <v>3126</v>
      </c>
      <c r="UEC31" s="67" t="s">
        <v>3126</v>
      </c>
      <c r="UED31" s="67" t="s">
        <v>3126</v>
      </c>
      <c r="UEE31" s="67" t="s">
        <v>3126</v>
      </c>
      <c r="UEF31" s="67" t="s">
        <v>3126</v>
      </c>
      <c r="UEG31" s="67" t="s">
        <v>3126</v>
      </c>
      <c r="UEH31" s="67" t="s">
        <v>3126</v>
      </c>
      <c r="UEI31" s="67" t="s">
        <v>3126</v>
      </c>
      <c r="UEJ31" s="67" t="s">
        <v>3126</v>
      </c>
      <c r="UEK31" s="67" t="s">
        <v>3126</v>
      </c>
      <c r="UEL31" s="67" t="s">
        <v>3126</v>
      </c>
      <c r="UEM31" s="67" t="s">
        <v>3126</v>
      </c>
      <c r="UEN31" s="67" t="s">
        <v>3126</v>
      </c>
      <c r="UEO31" s="67" t="s">
        <v>3126</v>
      </c>
      <c r="UEP31" s="67" t="s">
        <v>3126</v>
      </c>
      <c r="UEQ31" s="67" t="s">
        <v>3126</v>
      </c>
      <c r="UER31" s="67" t="s">
        <v>3126</v>
      </c>
      <c r="UES31" s="67" t="s">
        <v>3126</v>
      </c>
      <c r="UET31" s="67" t="s">
        <v>3126</v>
      </c>
      <c r="UEU31" s="67" t="s">
        <v>3126</v>
      </c>
      <c r="UEV31" s="67" t="s">
        <v>3126</v>
      </c>
      <c r="UEW31" s="67" t="s">
        <v>3126</v>
      </c>
      <c r="UEX31" s="67" t="s">
        <v>3126</v>
      </c>
      <c r="UEY31" s="67" t="s">
        <v>3126</v>
      </c>
      <c r="UEZ31" s="67" t="s">
        <v>3126</v>
      </c>
      <c r="UFA31" s="67" t="s">
        <v>3126</v>
      </c>
      <c r="UFB31" s="67" t="s">
        <v>3126</v>
      </c>
      <c r="UFC31" s="67" t="s">
        <v>3126</v>
      </c>
      <c r="UFD31" s="67" t="s">
        <v>3126</v>
      </c>
      <c r="UFE31" s="67" t="s">
        <v>3126</v>
      </c>
      <c r="UFF31" s="67" t="s">
        <v>3126</v>
      </c>
      <c r="UFG31" s="67" t="s">
        <v>3126</v>
      </c>
      <c r="UFH31" s="67" t="s">
        <v>3126</v>
      </c>
      <c r="UFI31" s="67" t="s">
        <v>3126</v>
      </c>
      <c r="UFJ31" s="67" t="s">
        <v>3126</v>
      </c>
      <c r="UFK31" s="67" t="s">
        <v>3126</v>
      </c>
      <c r="UFL31" s="67" t="s">
        <v>3126</v>
      </c>
      <c r="UFM31" s="67" t="s">
        <v>3126</v>
      </c>
      <c r="UFN31" s="67" t="s">
        <v>3126</v>
      </c>
      <c r="UFO31" s="67" t="s">
        <v>3126</v>
      </c>
      <c r="UFP31" s="67" t="s">
        <v>3126</v>
      </c>
      <c r="UFQ31" s="67" t="s">
        <v>3126</v>
      </c>
      <c r="UFR31" s="67" t="s">
        <v>3126</v>
      </c>
      <c r="UFS31" s="67" t="s">
        <v>3126</v>
      </c>
      <c r="UFT31" s="67" t="s">
        <v>3126</v>
      </c>
      <c r="UFU31" s="67" t="s">
        <v>3126</v>
      </c>
      <c r="UFV31" s="67" t="s">
        <v>3126</v>
      </c>
      <c r="UFW31" s="67" t="s">
        <v>3126</v>
      </c>
      <c r="UFX31" s="67" t="s">
        <v>3126</v>
      </c>
      <c r="UFY31" s="67" t="s">
        <v>3126</v>
      </c>
      <c r="UFZ31" s="67" t="s">
        <v>3126</v>
      </c>
      <c r="UGA31" s="67" t="s">
        <v>3126</v>
      </c>
      <c r="UGB31" s="67" t="s">
        <v>3126</v>
      </c>
      <c r="UGC31" s="67" t="s">
        <v>3126</v>
      </c>
      <c r="UGD31" s="67" t="s">
        <v>3126</v>
      </c>
      <c r="UGE31" s="67" t="s">
        <v>3126</v>
      </c>
      <c r="UGF31" s="67" t="s">
        <v>3126</v>
      </c>
      <c r="UGG31" s="67" t="s">
        <v>3126</v>
      </c>
      <c r="UGH31" s="67" t="s">
        <v>3126</v>
      </c>
      <c r="UGI31" s="67" t="s">
        <v>3126</v>
      </c>
      <c r="UGJ31" s="67" t="s">
        <v>3126</v>
      </c>
      <c r="UGK31" s="67" t="s">
        <v>3126</v>
      </c>
      <c r="UGL31" s="67" t="s">
        <v>3126</v>
      </c>
      <c r="UGM31" s="67" t="s">
        <v>3126</v>
      </c>
      <c r="UGN31" s="67" t="s">
        <v>3126</v>
      </c>
      <c r="UGO31" s="67" t="s">
        <v>3126</v>
      </c>
      <c r="UGP31" s="67" t="s">
        <v>3126</v>
      </c>
      <c r="UGQ31" s="67" t="s">
        <v>3126</v>
      </c>
      <c r="UGR31" s="67" t="s">
        <v>3126</v>
      </c>
      <c r="UGS31" s="67" t="s">
        <v>3126</v>
      </c>
      <c r="UGT31" s="67" t="s">
        <v>3126</v>
      </c>
      <c r="UGU31" s="67" t="s">
        <v>3126</v>
      </c>
      <c r="UGV31" s="67" t="s">
        <v>3126</v>
      </c>
      <c r="UGW31" s="67" t="s">
        <v>3126</v>
      </c>
      <c r="UGX31" s="67" t="s">
        <v>3126</v>
      </c>
      <c r="UGY31" s="67" t="s">
        <v>3126</v>
      </c>
      <c r="UGZ31" s="67" t="s">
        <v>3126</v>
      </c>
      <c r="UHA31" s="67" t="s">
        <v>3126</v>
      </c>
      <c r="UHB31" s="67" t="s">
        <v>3126</v>
      </c>
      <c r="UHC31" s="67" t="s">
        <v>3126</v>
      </c>
      <c r="UHD31" s="67" t="s">
        <v>3126</v>
      </c>
      <c r="UHE31" s="67" t="s">
        <v>3126</v>
      </c>
      <c r="UHF31" s="67" t="s">
        <v>3126</v>
      </c>
      <c r="UHG31" s="67" t="s">
        <v>3126</v>
      </c>
      <c r="UHH31" s="67" t="s">
        <v>3126</v>
      </c>
      <c r="UHI31" s="67" t="s">
        <v>3126</v>
      </c>
      <c r="UHJ31" s="67" t="s">
        <v>3126</v>
      </c>
      <c r="UHK31" s="67" t="s">
        <v>3126</v>
      </c>
      <c r="UHL31" s="67" t="s">
        <v>3126</v>
      </c>
      <c r="UHM31" s="67" t="s">
        <v>3126</v>
      </c>
      <c r="UHN31" s="67" t="s">
        <v>3126</v>
      </c>
      <c r="UHO31" s="67" t="s">
        <v>3126</v>
      </c>
      <c r="UHP31" s="67" t="s">
        <v>3126</v>
      </c>
      <c r="UHQ31" s="67" t="s">
        <v>3126</v>
      </c>
      <c r="UHR31" s="67" t="s">
        <v>3126</v>
      </c>
      <c r="UHS31" s="67" t="s">
        <v>3126</v>
      </c>
      <c r="UHT31" s="67" t="s">
        <v>3126</v>
      </c>
      <c r="UHU31" s="67" t="s">
        <v>3126</v>
      </c>
      <c r="UHV31" s="67" t="s">
        <v>3126</v>
      </c>
      <c r="UHW31" s="67" t="s">
        <v>3126</v>
      </c>
      <c r="UHX31" s="67" t="s">
        <v>3126</v>
      </c>
      <c r="UHY31" s="67" t="s">
        <v>3126</v>
      </c>
      <c r="UHZ31" s="67" t="s">
        <v>3126</v>
      </c>
      <c r="UIA31" s="67" t="s">
        <v>3126</v>
      </c>
      <c r="UIB31" s="67" t="s">
        <v>3126</v>
      </c>
      <c r="UIC31" s="67" t="s">
        <v>3126</v>
      </c>
      <c r="UID31" s="67" t="s">
        <v>3126</v>
      </c>
      <c r="UIE31" s="67" t="s">
        <v>3126</v>
      </c>
      <c r="UIF31" s="67" t="s">
        <v>3126</v>
      </c>
      <c r="UIG31" s="67" t="s">
        <v>3126</v>
      </c>
      <c r="UIH31" s="67" t="s">
        <v>3126</v>
      </c>
      <c r="UII31" s="67" t="s">
        <v>3126</v>
      </c>
      <c r="UIJ31" s="67" t="s">
        <v>3126</v>
      </c>
      <c r="UIK31" s="67" t="s">
        <v>3126</v>
      </c>
      <c r="UIL31" s="67" t="s">
        <v>3126</v>
      </c>
      <c r="UIM31" s="67" t="s">
        <v>3126</v>
      </c>
      <c r="UIN31" s="67" t="s">
        <v>3126</v>
      </c>
      <c r="UIO31" s="67" t="s">
        <v>3126</v>
      </c>
      <c r="UIP31" s="67" t="s">
        <v>3126</v>
      </c>
      <c r="UIQ31" s="67" t="s">
        <v>3126</v>
      </c>
      <c r="UIR31" s="67" t="s">
        <v>3126</v>
      </c>
      <c r="UIS31" s="67" t="s">
        <v>3126</v>
      </c>
      <c r="UIT31" s="67" t="s">
        <v>3126</v>
      </c>
      <c r="UIU31" s="67" t="s">
        <v>3126</v>
      </c>
      <c r="UIV31" s="67" t="s">
        <v>3126</v>
      </c>
      <c r="UIW31" s="67" t="s">
        <v>3126</v>
      </c>
      <c r="UIX31" s="67" t="s">
        <v>3126</v>
      </c>
      <c r="UIY31" s="67" t="s">
        <v>3126</v>
      </c>
      <c r="UIZ31" s="67" t="s">
        <v>3126</v>
      </c>
      <c r="UJA31" s="67" t="s">
        <v>3126</v>
      </c>
      <c r="UJB31" s="67" t="s">
        <v>3126</v>
      </c>
      <c r="UJC31" s="67" t="s">
        <v>3126</v>
      </c>
      <c r="UJD31" s="67" t="s">
        <v>3126</v>
      </c>
      <c r="UJE31" s="67" t="s">
        <v>3126</v>
      </c>
      <c r="UJF31" s="67" t="s">
        <v>3126</v>
      </c>
      <c r="UJG31" s="67" t="s">
        <v>3126</v>
      </c>
      <c r="UJH31" s="67" t="s">
        <v>3126</v>
      </c>
      <c r="UJI31" s="67" t="s">
        <v>3126</v>
      </c>
      <c r="UJJ31" s="67" t="s">
        <v>3126</v>
      </c>
      <c r="UJK31" s="67" t="s">
        <v>3126</v>
      </c>
      <c r="UJL31" s="67" t="s">
        <v>3126</v>
      </c>
      <c r="UJM31" s="67" t="s">
        <v>3126</v>
      </c>
      <c r="UJN31" s="67" t="s">
        <v>3126</v>
      </c>
      <c r="UJO31" s="67" t="s">
        <v>3126</v>
      </c>
      <c r="UJP31" s="67" t="s">
        <v>3126</v>
      </c>
      <c r="UJQ31" s="67" t="s">
        <v>3126</v>
      </c>
      <c r="UJR31" s="67" t="s">
        <v>3126</v>
      </c>
      <c r="UJS31" s="67" t="s">
        <v>3126</v>
      </c>
      <c r="UJT31" s="67" t="s">
        <v>3126</v>
      </c>
      <c r="UJU31" s="67" t="s">
        <v>3126</v>
      </c>
      <c r="UJV31" s="67" t="s">
        <v>3126</v>
      </c>
      <c r="UJW31" s="67" t="s">
        <v>3126</v>
      </c>
      <c r="UJX31" s="67" t="s">
        <v>3126</v>
      </c>
      <c r="UJY31" s="67" t="s">
        <v>3126</v>
      </c>
      <c r="UJZ31" s="67" t="s">
        <v>3126</v>
      </c>
      <c r="UKA31" s="67" t="s">
        <v>3126</v>
      </c>
      <c r="UKB31" s="67" t="s">
        <v>3126</v>
      </c>
      <c r="UKC31" s="67" t="s">
        <v>3126</v>
      </c>
      <c r="UKD31" s="67" t="s">
        <v>3126</v>
      </c>
      <c r="UKE31" s="67" t="s">
        <v>3126</v>
      </c>
      <c r="UKF31" s="67" t="s">
        <v>3126</v>
      </c>
      <c r="UKG31" s="67" t="s">
        <v>3126</v>
      </c>
      <c r="UKH31" s="67" t="s">
        <v>3126</v>
      </c>
      <c r="UKI31" s="67" t="s">
        <v>3126</v>
      </c>
      <c r="UKJ31" s="67" t="s">
        <v>3126</v>
      </c>
      <c r="UKK31" s="67" t="s">
        <v>3126</v>
      </c>
      <c r="UKL31" s="67" t="s">
        <v>3126</v>
      </c>
      <c r="UKM31" s="67" t="s">
        <v>3126</v>
      </c>
      <c r="UKN31" s="67" t="s">
        <v>3126</v>
      </c>
      <c r="UKO31" s="67" t="s">
        <v>3126</v>
      </c>
      <c r="UKP31" s="67" t="s">
        <v>3126</v>
      </c>
      <c r="UKQ31" s="67" t="s">
        <v>3126</v>
      </c>
      <c r="UKR31" s="67" t="s">
        <v>3126</v>
      </c>
      <c r="UKS31" s="67" t="s">
        <v>3126</v>
      </c>
      <c r="UKT31" s="67" t="s">
        <v>3126</v>
      </c>
      <c r="UKU31" s="67" t="s">
        <v>3126</v>
      </c>
      <c r="UKV31" s="67" t="s">
        <v>3126</v>
      </c>
      <c r="UKW31" s="67" t="s">
        <v>3126</v>
      </c>
      <c r="UKX31" s="67" t="s">
        <v>3126</v>
      </c>
      <c r="UKY31" s="67" t="s">
        <v>3126</v>
      </c>
      <c r="UKZ31" s="67" t="s">
        <v>3126</v>
      </c>
      <c r="ULA31" s="67" t="s">
        <v>3126</v>
      </c>
      <c r="ULB31" s="67" t="s">
        <v>3126</v>
      </c>
      <c r="ULC31" s="67" t="s">
        <v>3126</v>
      </c>
      <c r="ULD31" s="67" t="s">
        <v>3126</v>
      </c>
      <c r="ULE31" s="67" t="s">
        <v>3126</v>
      </c>
      <c r="ULF31" s="67" t="s">
        <v>3126</v>
      </c>
      <c r="ULG31" s="67" t="s">
        <v>3126</v>
      </c>
      <c r="ULH31" s="67" t="s">
        <v>3126</v>
      </c>
      <c r="ULI31" s="67" t="s">
        <v>3126</v>
      </c>
      <c r="ULJ31" s="67" t="s">
        <v>3126</v>
      </c>
      <c r="ULK31" s="67" t="s">
        <v>3126</v>
      </c>
      <c r="ULL31" s="67" t="s">
        <v>3126</v>
      </c>
      <c r="ULM31" s="67" t="s">
        <v>3126</v>
      </c>
      <c r="ULN31" s="67" t="s">
        <v>3126</v>
      </c>
      <c r="ULO31" s="67" t="s">
        <v>3126</v>
      </c>
      <c r="ULP31" s="67" t="s">
        <v>3126</v>
      </c>
      <c r="ULQ31" s="67" t="s">
        <v>3126</v>
      </c>
      <c r="ULR31" s="67" t="s">
        <v>3126</v>
      </c>
      <c r="ULS31" s="67" t="s">
        <v>3126</v>
      </c>
      <c r="ULT31" s="67" t="s">
        <v>3126</v>
      </c>
      <c r="ULU31" s="67" t="s">
        <v>3126</v>
      </c>
      <c r="ULV31" s="67" t="s">
        <v>3126</v>
      </c>
      <c r="ULW31" s="67" t="s">
        <v>3126</v>
      </c>
      <c r="ULX31" s="67" t="s">
        <v>3126</v>
      </c>
      <c r="ULY31" s="67" t="s">
        <v>3126</v>
      </c>
      <c r="ULZ31" s="67" t="s">
        <v>3126</v>
      </c>
      <c r="UMA31" s="67" t="s">
        <v>3126</v>
      </c>
      <c r="UMB31" s="67" t="s">
        <v>3126</v>
      </c>
      <c r="UMC31" s="67" t="s">
        <v>3126</v>
      </c>
      <c r="UMD31" s="67" t="s">
        <v>3126</v>
      </c>
      <c r="UME31" s="67" t="s">
        <v>3126</v>
      </c>
      <c r="UMF31" s="67" t="s">
        <v>3126</v>
      </c>
      <c r="UMG31" s="67" t="s">
        <v>3126</v>
      </c>
      <c r="UMH31" s="67" t="s">
        <v>3126</v>
      </c>
      <c r="UMI31" s="67" t="s">
        <v>3126</v>
      </c>
      <c r="UMJ31" s="67" t="s">
        <v>3126</v>
      </c>
      <c r="UMK31" s="67" t="s">
        <v>3126</v>
      </c>
      <c r="UML31" s="67" t="s">
        <v>3126</v>
      </c>
      <c r="UMM31" s="67" t="s">
        <v>3126</v>
      </c>
      <c r="UMN31" s="67" t="s">
        <v>3126</v>
      </c>
      <c r="UMO31" s="67" t="s">
        <v>3126</v>
      </c>
      <c r="UMP31" s="67" t="s">
        <v>3126</v>
      </c>
      <c r="UMQ31" s="67" t="s">
        <v>3126</v>
      </c>
      <c r="UMR31" s="67" t="s">
        <v>3126</v>
      </c>
      <c r="UMS31" s="67" t="s">
        <v>3126</v>
      </c>
      <c r="UMT31" s="67" t="s">
        <v>3126</v>
      </c>
      <c r="UMU31" s="67" t="s">
        <v>3126</v>
      </c>
      <c r="UMV31" s="67" t="s">
        <v>3126</v>
      </c>
      <c r="UMW31" s="67" t="s">
        <v>3126</v>
      </c>
      <c r="UMX31" s="67" t="s">
        <v>3126</v>
      </c>
      <c r="UMY31" s="67" t="s">
        <v>3126</v>
      </c>
      <c r="UMZ31" s="67" t="s">
        <v>3126</v>
      </c>
      <c r="UNA31" s="67" t="s">
        <v>3126</v>
      </c>
      <c r="UNB31" s="67" t="s">
        <v>3126</v>
      </c>
      <c r="UNC31" s="67" t="s">
        <v>3126</v>
      </c>
      <c r="UND31" s="67" t="s">
        <v>3126</v>
      </c>
      <c r="UNE31" s="67" t="s">
        <v>3126</v>
      </c>
      <c r="UNF31" s="67" t="s">
        <v>3126</v>
      </c>
      <c r="UNG31" s="67" t="s">
        <v>3126</v>
      </c>
      <c r="UNH31" s="67" t="s">
        <v>3126</v>
      </c>
      <c r="UNI31" s="67" t="s">
        <v>3126</v>
      </c>
      <c r="UNJ31" s="67" t="s">
        <v>3126</v>
      </c>
      <c r="UNK31" s="67" t="s">
        <v>3126</v>
      </c>
      <c r="UNL31" s="67" t="s">
        <v>3126</v>
      </c>
      <c r="UNM31" s="67" t="s">
        <v>3126</v>
      </c>
      <c r="UNN31" s="67" t="s">
        <v>3126</v>
      </c>
      <c r="UNO31" s="67" t="s">
        <v>3126</v>
      </c>
      <c r="UNP31" s="67" t="s">
        <v>3126</v>
      </c>
      <c r="UNQ31" s="67" t="s">
        <v>3126</v>
      </c>
      <c r="UNR31" s="67" t="s">
        <v>3126</v>
      </c>
      <c r="UNS31" s="67" t="s">
        <v>3126</v>
      </c>
      <c r="UNT31" s="67" t="s">
        <v>3126</v>
      </c>
      <c r="UNU31" s="67" t="s">
        <v>3126</v>
      </c>
      <c r="UNV31" s="67" t="s">
        <v>3126</v>
      </c>
      <c r="UNW31" s="67" t="s">
        <v>3126</v>
      </c>
      <c r="UNX31" s="67" t="s">
        <v>3126</v>
      </c>
      <c r="UNY31" s="67" t="s">
        <v>3126</v>
      </c>
      <c r="UNZ31" s="67" t="s">
        <v>3126</v>
      </c>
      <c r="UOA31" s="67" t="s">
        <v>3126</v>
      </c>
      <c r="UOB31" s="67" t="s">
        <v>3126</v>
      </c>
      <c r="UOC31" s="67" t="s">
        <v>3126</v>
      </c>
      <c r="UOD31" s="67" t="s">
        <v>3126</v>
      </c>
      <c r="UOE31" s="67" t="s">
        <v>3126</v>
      </c>
      <c r="UOF31" s="67" t="s">
        <v>3126</v>
      </c>
      <c r="UOG31" s="67" t="s">
        <v>3126</v>
      </c>
      <c r="UOH31" s="67" t="s">
        <v>3126</v>
      </c>
      <c r="UOI31" s="67" t="s">
        <v>3126</v>
      </c>
      <c r="UOJ31" s="67" t="s">
        <v>3126</v>
      </c>
      <c r="UOK31" s="67" t="s">
        <v>3126</v>
      </c>
      <c r="UOL31" s="67" t="s">
        <v>3126</v>
      </c>
      <c r="UOM31" s="67" t="s">
        <v>3126</v>
      </c>
      <c r="UON31" s="67" t="s">
        <v>3126</v>
      </c>
      <c r="UOO31" s="67" t="s">
        <v>3126</v>
      </c>
      <c r="UOP31" s="67" t="s">
        <v>3126</v>
      </c>
      <c r="UOQ31" s="67" t="s">
        <v>3126</v>
      </c>
      <c r="UOR31" s="67" t="s">
        <v>3126</v>
      </c>
      <c r="UOS31" s="67" t="s">
        <v>3126</v>
      </c>
      <c r="UOT31" s="67" t="s">
        <v>3126</v>
      </c>
      <c r="UOU31" s="67" t="s">
        <v>3126</v>
      </c>
      <c r="UOV31" s="67" t="s">
        <v>3126</v>
      </c>
      <c r="UOW31" s="67" t="s">
        <v>3126</v>
      </c>
      <c r="UOX31" s="67" t="s">
        <v>3126</v>
      </c>
      <c r="UOY31" s="67" t="s">
        <v>3126</v>
      </c>
      <c r="UOZ31" s="67" t="s">
        <v>3126</v>
      </c>
      <c r="UPA31" s="67" t="s">
        <v>3126</v>
      </c>
      <c r="UPB31" s="67" t="s">
        <v>3126</v>
      </c>
      <c r="UPC31" s="67" t="s">
        <v>3126</v>
      </c>
      <c r="UPD31" s="67" t="s">
        <v>3126</v>
      </c>
      <c r="UPE31" s="67" t="s">
        <v>3126</v>
      </c>
      <c r="UPF31" s="67" t="s">
        <v>3126</v>
      </c>
      <c r="UPG31" s="67" t="s">
        <v>3126</v>
      </c>
      <c r="UPH31" s="67" t="s">
        <v>3126</v>
      </c>
      <c r="UPI31" s="67" t="s">
        <v>3126</v>
      </c>
      <c r="UPJ31" s="67" t="s">
        <v>3126</v>
      </c>
      <c r="UPK31" s="67" t="s">
        <v>3126</v>
      </c>
      <c r="UPL31" s="67" t="s">
        <v>3126</v>
      </c>
      <c r="UPM31" s="67" t="s">
        <v>3126</v>
      </c>
      <c r="UPN31" s="67" t="s">
        <v>3126</v>
      </c>
      <c r="UPO31" s="67" t="s">
        <v>3126</v>
      </c>
      <c r="UPP31" s="67" t="s">
        <v>3126</v>
      </c>
      <c r="UPQ31" s="67" t="s">
        <v>3126</v>
      </c>
      <c r="UPR31" s="67" t="s">
        <v>3126</v>
      </c>
      <c r="UPS31" s="67" t="s">
        <v>3126</v>
      </c>
      <c r="UPT31" s="67" t="s">
        <v>3126</v>
      </c>
      <c r="UPU31" s="67" t="s">
        <v>3126</v>
      </c>
      <c r="UPV31" s="67" t="s">
        <v>3126</v>
      </c>
      <c r="UPW31" s="67" t="s">
        <v>3126</v>
      </c>
      <c r="UPX31" s="67" t="s">
        <v>3126</v>
      </c>
      <c r="UPY31" s="67" t="s">
        <v>3126</v>
      </c>
      <c r="UPZ31" s="67" t="s">
        <v>3126</v>
      </c>
      <c r="UQA31" s="67" t="s">
        <v>3126</v>
      </c>
      <c r="UQB31" s="67" t="s">
        <v>3126</v>
      </c>
      <c r="UQC31" s="67" t="s">
        <v>3126</v>
      </c>
      <c r="UQD31" s="67" t="s">
        <v>3126</v>
      </c>
      <c r="UQE31" s="67" t="s">
        <v>3126</v>
      </c>
      <c r="UQF31" s="67" t="s">
        <v>3126</v>
      </c>
      <c r="UQG31" s="67" t="s">
        <v>3126</v>
      </c>
      <c r="UQH31" s="67" t="s">
        <v>3126</v>
      </c>
      <c r="UQI31" s="67" t="s">
        <v>3126</v>
      </c>
      <c r="UQJ31" s="67" t="s">
        <v>3126</v>
      </c>
      <c r="UQK31" s="67" t="s">
        <v>3126</v>
      </c>
      <c r="UQL31" s="67" t="s">
        <v>3126</v>
      </c>
      <c r="UQM31" s="67" t="s">
        <v>3126</v>
      </c>
      <c r="UQN31" s="67" t="s">
        <v>3126</v>
      </c>
      <c r="UQO31" s="67" t="s">
        <v>3126</v>
      </c>
      <c r="UQP31" s="67" t="s">
        <v>3126</v>
      </c>
      <c r="UQQ31" s="67" t="s">
        <v>3126</v>
      </c>
      <c r="UQR31" s="67" t="s">
        <v>3126</v>
      </c>
      <c r="UQS31" s="67" t="s">
        <v>3126</v>
      </c>
      <c r="UQT31" s="67" t="s">
        <v>3126</v>
      </c>
      <c r="UQU31" s="67" t="s">
        <v>3126</v>
      </c>
      <c r="UQV31" s="67" t="s">
        <v>3126</v>
      </c>
      <c r="UQW31" s="67" t="s">
        <v>3126</v>
      </c>
      <c r="UQX31" s="67" t="s">
        <v>3126</v>
      </c>
      <c r="UQY31" s="67" t="s">
        <v>3126</v>
      </c>
      <c r="UQZ31" s="67" t="s">
        <v>3126</v>
      </c>
      <c r="URA31" s="67" t="s">
        <v>3126</v>
      </c>
      <c r="URB31" s="67" t="s">
        <v>3126</v>
      </c>
      <c r="URC31" s="67" t="s">
        <v>3126</v>
      </c>
      <c r="URD31" s="67" t="s">
        <v>3126</v>
      </c>
      <c r="URE31" s="67" t="s">
        <v>3126</v>
      </c>
      <c r="URF31" s="67" t="s">
        <v>3126</v>
      </c>
      <c r="URG31" s="67" t="s">
        <v>3126</v>
      </c>
      <c r="URH31" s="67" t="s">
        <v>3126</v>
      </c>
      <c r="URI31" s="67" t="s">
        <v>3126</v>
      </c>
      <c r="URJ31" s="67" t="s">
        <v>3126</v>
      </c>
      <c r="URK31" s="67" t="s">
        <v>3126</v>
      </c>
      <c r="URL31" s="67" t="s">
        <v>3126</v>
      </c>
      <c r="URM31" s="67" t="s">
        <v>3126</v>
      </c>
      <c r="URN31" s="67" t="s">
        <v>3126</v>
      </c>
      <c r="URO31" s="67" t="s">
        <v>3126</v>
      </c>
      <c r="URP31" s="67" t="s">
        <v>3126</v>
      </c>
      <c r="URQ31" s="67" t="s">
        <v>3126</v>
      </c>
      <c r="URR31" s="67" t="s">
        <v>3126</v>
      </c>
      <c r="URS31" s="67" t="s">
        <v>3126</v>
      </c>
      <c r="URT31" s="67" t="s">
        <v>3126</v>
      </c>
      <c r="URU31" s="67" t="s">
        <v>3126</v>
      </c>
      <c r="URV31" s="67" t="s">
        <v>3126</v>
      </c>
      <c r="URW31" s="67" t="s">
        <v>3126</v>
      </c>
      <c r="URX31" s="67" t="s">
        <v>3126</v>
      </c>
      <c r="URY31" s="67" t="s">
        <v>3126</v>
      </c>
      <c r="URZ31" s="67" t="s">
        <v>3126</v>
      </c>
      <c r="USA31" s="67" t="s">
        <v>3126</v>
      </c>
      <c r="USB31" s="67" t="s">
        <v>3126</v>
      </c>
      <c r="USC31" s="67" t="s">
        <v>3126</v>
      </c>
      <c r="USD31" s="67" t="s">
        <v>3126</v>
      </c>
      <c r="USE31" s="67" t="s">
        <v>3126</v>
      </c>
      <c r="USF31" s="67" t="s">
        <v>3126</v>
      </c>
      <c r="USG31" s="67" t="s">
        <v>3126</v>
      </c>
      <c r="USH31" s="67" t="s">
        <v>3126</v>
      </c>
      <c r="USI31" s="67" t="s">
        <v>3126</v>
      </c>
      <c r="USJ31" s="67" t="s">
        <v>3126</v>
      </c>
      <c r="USK31" s="67" t="s">
        <v>3126</v>
      </c>
      <c r="USL31" s="67" t="s">
        <v>3126</v>
      </c>
      <c r="USM31" s="67" t="s">
        <v>3126</v>
      </c>
      <c r="USN31" s="67" t="s">
        <v>3126</v>
      </c>
      <c r="USO31" s="67" t="s">
        <v>3126</v>
      </c>
      <c r="USP31" s="67" t="s">
        <v>3126</v>
      </c>
      <c r="USQ31" s="67" t="s">
        <v>3126</v>
      </c>
      <c r="USR31" s="67" t="s">
        <v>3126</v>
      </c>
      <c r="USS31" s="67" t="s">
        <v>3126</v>
      </c>
      <c r="UST31" s="67" t="s">
        <v>3126</v>
      </c>
      <c r="USU31" s="67" t="s">
        <v>3126</v>
      </c>
      <c r="USV31" s="67" t="s">
        <v>3126</v>
      </c>
      <c r="USW31" s="67" t="s">
        <v>3126</v>
      </c>
      <c r="USX31" s="67" t="s">
        <v>3126</v>
      </c>
      <c r="USY31" s="67" t="s">
        <v>3126</v>
      </c>
      <c r="USZ31" s="67" t="s">
        <v>3126</v>
      </c>
      <c r="UTA31" s="67" t="s">
        <v>3126</v>
      </c>
      <c r="UTB31" s="67" t="s">
        <v>3126</v>
      </c>
      <c r="UTC31" s="67" t="s">
        <v>3126</v>
      </c>
      <c r="UTD31" s="67" t="s">
        <v>3126</v>
      </c>
      <c r="UTE31" s="67" t="s">
        <v>3126</v>
      </c>
      <c r="UTF31" s="67" t="s">
        <v>3126</v>
      </c>
      <c r="UTG31" s="67" t="s">
        <v>3126</v>
      </c>
      <c r="UTH31" s="67" t="s">
        <v>3126</v>
      </c>
      <c r="UTI31" s="67" t="s">
        <v>3126</v>
      </c>
      <c r="UTJ31" s="67" t="s">
        <v>3126</v>
      </c>
      <c r="UTK31" s="67" t="s">
        <v>3126</v>
      </c>
      <c r="UTL31" s="67" t="s">
        <v>3126</v>
      </c>
      <c r="UTM31" s="67" t="s">
        <v>3126</v>
      </c>
      <c r="UTN31" s="67" t="s">
        <v>3126</v>
      </c>
      <c r="UTO31" s="67" t="s">
        <v>3126</v>
      </c>
      <c r="UTP31" s="67" t="s">
        <v>3126</v>
      </c>
      <c r="UTQ31" s="67" t="s">
        <v>3126</v>
      </c>
      <c r="UTR31" s="67" t="s">
        <v>3126</v>
      </c>
      <c r="UTS31" s="67" t="s">
        <v>3126</v>
      </c>
      <c r="UTT31" s="67" t="s">
        <v>3126</v>
      </c>
      <c r="UTU31" s="67" t="s">
        <v>3126</v>
      </c>
      <c r="UTV31" s="67" t="s">
        <v>3126</v>
      </c>
      <c r="UTW31" s="67" t="s">
        <v>3126</v>
      </c>
      <c r="UTX31" s="67" t="s">
        <v>3126</v>
      </c>
      <c r="UTY31" s="67" t="s">
        <v>3126</v>
      </c>
      <c r="UTZ31" s="67" t="s">
        <v>3126</v>
      </c>
      <c r="UUA31" s="67" t="s">
        <v>3126</v>
      </c>
      <c r="UUB31" s="67" t="s">
        <v>3126</v>
      </c>
      <c r="UUC31" s="67" t="s">
        <v>3126</v>
      </c>
      <c r="UUD31" s="67" t="s">
        <v>3126</v>
      </c>
      <c r="UUE31" s="67" t="s">
        <v>3126</v>
      </c>
      <c r="UUF31" s="67" t="s">
        <v>3126</v>
      </c>
      <c r="UUG31" s="67" t="s">
        <v>3126</v>
      </c>
      <c r="UUH31" s="67" t="s">
        <v>3126</v>
      </c>
      <c r="UUI31" s="67" t="s">
        <v>3126</v>
      </c>
      <c r="UUJ31" s="67" t="s">
        <v>3126</v>
      </c>
      <c r="UUK31" s="67" t="s">
        <v>3126</v>
      </c>
      <c r="UUL31" s="67" t="s">
        <v>3126</v>
      </c>
      <c r="UUM31" s="67" t="s">
        <v>3126</v>
      </c>
      <c r="UUN31" s="67" t="s">
        <v>3126</v>
      </c>
      <c r="UUO31" s="67" t="s">
        <v>3126</v>
      </c>
      <c r="UUP31" s="67" t="s">
        <v>3126</v>
      </c>
      <c r="UUQ31" s="67" t="s">
        <v>3126</v>
      </c>
      <c r="UUR31" s="67" t="s">
        <v>3126</v>
      </c>
      <c r="UUS31" s="67" t="s">
        <v>3126</v>
      </c>
      <c r="UUT31" s="67" t="s">
        <v>3126</v>
      </c>
      <c r="UUU31" s="67" t="s">
        <v>3126</v>
      </c>
      <c r="UUV31" s="67" t="s">
        <v>3126</v>
      </c>
      <c r="UUW31" s="67" t="s">
        <v>3126</v>
      </c>
      <c r="UUX31" s="67" t="s">
        <v>3126</v>
      </c>
      <c r="UUY31" s="67" t="s">
        <v>3126</v>
      </c>
      <c r="UUZ31" s="67" t="s">
        <v>3126</v>
      </c>
      <c r="UVA31" s="67" t="s">
        <v>3126</v>
      </c>
      <c r="UVB31" s="67" t="s">
        <v>3126</v>
      </c>
      <c r="UVC31" s="67" t="s">
        <v>3126</v>
      </c>
      <c r="UVD31" s="67" t="s">
        <v>3126</v>
      </c>
      <c r="UVE31" s="67" t="s">
        <v>3126</v>
      </c>
      <c r="UVF31" s="67" t="s">
        <v>3126</v>
      </c>
      <c r="UVG31" s="67" t="s">
        <v>3126</v>
      </c>
      <c r="UVH31" s="67" t="s">
        <v>3126</v>
      </c>
      <c r="UVI31" s="67" t="s">
        <v>3126</v>
      </c>
      <c r="UVJ31" s="67" t="s">
        <v>3126</v>
      </c>
      <c r="UVK31" s="67" t="s">
        <v>3126</v>
      </c>
      <c r="UVL31" s="67" t="s">
        <v>3126</v>
      </c>
      <c r="UVM31" s="67" t="s">
        <v>3126</v>
      </c>
      <c r="UVN31" s="67" t="s">
        <v>3126</v>
      </c>
      <c r="UVO31" s="67" t="s">
        <v>3126</v>
      </c>
      <c r="UVP31" s="67" t="s">
        <v>3126</v>
      </c>
      <c r="UVQ31" s="67" t="s">
        <v>3126</v>
      </c>
      <c r="UVR31" s="67" t="s">
        <v>3126</v>
      </c>
      <c r="UVS31" s="67" t="s">
        <v>3126</v>
      </c>
      <c r="UVT31" s="67" t="s">
        <v>3126</v>
      </c>
      <c r="UVU31" s="67" t="s">
        <v>3126</v>
      </c>
      <c r="UVV31" s="67" t="s">
        <v>3126</v>
      </c>
      <c r="UVW31" s="67" t="s">
        <v>3126</v>
      </c>
      <c r="UVX31" s="67" t="s">
        <v>3126</v>
      </c>
      <c r="UVY31" s="67" t="s">
        <v>3126</v>
      </c>
      <c r="UVZ31" s="67" t="s">
        <v>3126</v>
      </c>
      <c r="UWA31" s="67" t="s">
        <v>3126</v>
      </c>
      <c r="UWB31" s="67" t="s">
        <v>3126</v>
      </c>
      <c r="UWC31" s="67" t="s">
        <v>3126</v>
      </c>
      <c r="UWD31" s="67" t="s">
        <v>3126</v>
      </c>
      <c r="UWE31" s="67" t="s">
        <v>3126</v>
      </c>
      <c r="UWF31" s="67" t="s">
        <v>3126</v>
      </c>
      <c r="UWG31" s="67" t="s">
        <v>3126</v>
      </c>
      <c r="UWH31" s="67" t="s">
        <v>3126</v>
      </c>
      <c r="UWI31" s="67" t="s">
        <v>3126</v>
      </c>
      <c r="UWJ31" s="67" t="s">
        <v>3126</v>
      </c>
      <c r="UWK31" s="67" t="s">
        <v>3126</v>
      </c>
      <c r="UWL31" s="67" t="s">
        <v>3126</v>
      </c>
      <c r="UWM31" s="67" t="s">
        <v>3126</v>
      </c>
      <c r="UWN31" s="67" t="s">
        <v>3126</v>
      </c>
      <c r="UWO31" s="67" t="s">
        <v>3126</v>
      </c>
      <c r="UWP31" s="67" t="s">
        <v>3126</v>
      </c>
      <c r="UWQ31" s="67" t="s">
        <v>3126</v>
      </c>
      <c r="UWR31" s="67" t="s">
        <v>3126</v>
      </c>
      <c r="UWS31" s="67" t="s">
        <v>3126</v>
      </c>
      <c r="UWT31" s="67" t="s">
        <v>3126</v>
      </c>
      <c r="UWU31" s="67" t="s">
        <v>3126</v>
      </c>
      <c r="UWV31" s="67" t="s">
        <v>3126</v>
      </c>
      <c r="UWW31" s="67" t="s">
        <v>3126</v>
      </c>
      <c r="UWX31" s="67" t="s">
        <v>3126</v>
      </c>
      <c r="UWY31" s="67" t="s">
        <v>3126</v>
      </c>
      <c r="UWZ31" s="67" t="s">
        <v>3126</v>
      </c>
      <c r="UXA31" s="67" t="s">
        <v>3126</v>
      </c>
      <c r="UXB31" s="67" t="s">
        <v>3126</v>
      </c>
      <c r="UXC31" s="67" t="s">
        <v>3126</v>
      </c>
      <c r="UXD31" s="67" t="s">
        <v>3126</v>
      </c>
      <c r="UXE31" s="67" t="s">
        <v>3126</v>
      </c>
      <c r="UXF31" s="67" t="s">
        <v>3126</v>
      </c>
      <c r="UXG31" s="67" t="s">
        <v>3126</v>
      </c>
      <c r="UXH31" s="67" t="s">
        <v>3126</v>
      </c>
      <c r="UXI31" s="67" t="s">
        <v>3126</v>
      </c>
      <c r="UXJ31" s="67" t="s">
        <v>3126</v>
      </c>
      <c r="UXK31" s="67" t="s">
        <v>3126</v>
      </c>
      <c r="UXL31" s="67" t="s">
        <v>3126</v>
      </c>
      <c r="UXM31" s="67" t="s">
        <v>3126</v>
      </c>
      <c r="UXN31" s="67" t="s">
        <v>3126</v>
      </c>
      <c r="UXO31" s="67" t="s">
        <v>3126</v>
      </c>
      <c r="UXP31" s="67" t="s">
        <v>3126</v>
      </c>
      <c r="UXQ31" s="67" t="s">
        <v>3126</v>
      </c>
      <c r="UXR31" s="67" t="s">
        <v>3126</v>
      </c>
      <c r="UXS31" s="67" t="s">
        <v>3126</v>
      </c>
      <c r="UXT31" s="67" t="s">
        <v>3126</v>
      </c>
      <c r="UXU31" s="67" t="s">
        <v>3126</v>
      </c>
      <c r="UXV31" s="67" t="s">
        <v>3126</v>
      </c>
      <c r="UXW31" s="67" t="s">
        <v>3126</v>
      </c>
      <c r="UXX31" s="67" t="s">
        <v>3126</v>
      </c>
      <c r="UXY31" s="67" t="s">
        <v>3126</v>
      </c>
      <c r="UXZ31" s="67" t="s">
        <v>3126</v>
      </c>
      <c r="UYA31" s="67" t="s">
        <v>3126</v>
      </c>
      <c r="UYB31" s="67" t="s">
        <v>3126</v>
      </c>
      <c r="UYC31" s="67" t="s">
        <v>3126</v>
      </c>
      <c r="UYD31" s="67" t="s">
        <v>3126</v>
      </c>
      <c r="UYE31" s="67" t="s">
        <v>3126</v>
      </c>
      <c r="UYF31" s="67" t="s">
        <v>3126</v>
      </c>
      <c r="UYG31" s="67" t="s">
        <v>3126</v>
      </c>
      <c r="UYH31" s="67" t="s">
        <v>3126</v>
      </c>
      <c r="UYI31" s="67" t="s">
        <v>3126</v>
      </c>
      <c r="UYJ31" s="67" t="s">
        <v>3126</v>
      </c>
      <c r="UYK31" s="67" t="s">
        <v>3126</v>
      </c>
      <c r="UYL31" s="67" t="s">
        <v>3126</v>
      </c>
      <c r="UYM31" s="67" t="s">
        <v>3126</v>
      </c>
      <c r="UYN31" s="67" t="s">
        <v>3126</v>
      </c>
      <c r="UYO31" s="67" t="s">
        <v>3126</v>
      </c>
      <c r="UYP31" s="67" t="s">
        <v>3126</v>
      </c>
      <c r="UYQ31" s="67" t="s">
        <v>3126</v>
      </c>
      <c r="UYR31" s="67" t="s">
        <v>3126</v>
      </c>
      <c r="UYS31" s="67" t="s">
        <v>3126</v>
      </c>
      <c r="UYT31" s="67" t="s">
        <v>3126</v>
      </c>
      <c r="UYU31" s="67" t="s">
        <v>3126</v>
      </c>
      <c r="UYV31" s="67" t="s">
        <v>3126</v>
      </c>
      <c r="UYW31" s="67" t="s">
        <v>3126</v>
      </c>
      <c r="UYX31" s="67" t="s">
        <v>3126</v>
      </c>
      <c r="UYY31" s="67" t="s">
        <v>3126</v>
      </c>
      <c r="UYZ31" s="67" t="s">
        <v>3126</v>
      </c>
      <c r="UZA31" s="67" t="s">
        <v>3126</v>
      </c>
      <c r="UZB31" s="67" t="s">
        <v>3126</v>
      </c>
      <c r="UZC31" s="67" t="s">
        <v>3126</v>
      </c>
      <c r="UZD31" s="67" t="s">
        <v>3126</v>
      </c>
      <c r="UZE31" s="67" t="s">
        <v>3126</v>
      </c>
      <c r="UZF31" s="67" t="s">
        <v>3126</v>
      </c>
      <c r="UZG31" s="67" t="s">
        <v>3126</v>
      </c>
      <c r="UZH31" s="67" t="s">
        <v>3126</v>
      </c>
      <c r="UZI31" s="67" t="s">
        <v>3126</v>
      </c>
      <c r="UZJ31" s="67" t="s">
        <v>3126</v>
      </c>
      <c r="UZK31" s="67" t="s">
        <v>3126</v>
      </c>
      <c r="UZL31" s="67" t="s">
        <v>3126</v>
      </c>
      <c r="UZM31" s="67" t="s">
        <v>3126</v>
      </c>
      <c r="UZN31" s="67" t="s">
        <v>3126</v>
      </c>
      <c r="UZO31" s="67" t="s">
        <v>3126</v>
      </c>
      <c r="UZP31" s="67" t="s">
        <v>3126</v>
      </c>
      <c r="UZQ31" s="67" t="s">
        <v>3126</v>
      </c>
      <c r="UZR31" s="67" t="s">
        <v>3126</v>
      </c>
      <c r="UZS31" s="67" t="s">
        <v>3126</v>
      </c>
      <c r="UZT31" s="67" t="s">
        <v>3126</v>
      </c>
      <c r="UZU31" s="67" t="s">
        <v>3126</v>
      </c>
      <c r="UZV31" s="67" t="s">
        <v>3126</v>
      </c>
      <c r="UZW31" s="67" t="s">
        <v>3126</v>
      </c>
      <c r="UZX31" s="67" t="s">
        <v>3126</v>
      </c>
      <c r="UZY31" s="67" t="s">
        <v>3126</v>
      </c>
      <c r="UZZ31" s="67" t="s">
        <v>3126</v>
      </c>
      <c r="VAA31" s="67" t="s">
        <v>3126</v>
      </c>
      <c r="VAB31" s="67" t="s">
        <v>3126</v>
      </c>
      <c r="VAC31" s="67" t="s">
        <v>3126</v>
      </c>
      <c r="VAD31" s="67" t="s">
        <v>3126</v>
      </c>
      <c r="VAE31" s="67" t="s">
        <v>3126</v>
      </c>
      <c r="VAF31" s="67" t="s">
        <v>3126</v>
      </c>
      <c r="VAG31" s="67" t="s">
        <v>3126</v>
      </c>
      <c r="VAH31" s="67" t="s">
        <v>3126</v>
      </c>
      <c r="VAI31" s="67" t="s">
        <v>3126</v>
      </c>
      <c r="VAJ31" s="67" t="s">
        <v>3126</v>
      </c>
      <c r="VAK31" s="67" t="s">
        <v>3126</v>
      </c>
      <c r="VAL31" s="67" t="s">
        <v>3126</v>
      </c>
      <c r="VAM31" s="67" t="s">
        <v>3126</v>
      </c>
      <c r="VAN31" s="67" t="s">
        <v>3126</v>
      </c>
      <c r="VAO31" s="67" t="s">
        <v>3126</v>
      </c>
      <c r="VAP31" s="67" t="s">
        <v>3126</v>
      </c>
      <c r="VAQ31" s="67" t="s">
        <v>3126</v>
      </c>
      <c r="VAR31" s="67" t="s">
        <v>3126</v>
      </c>
      <c r="VAS31" s="67" t="s">
        <v>3126</v>
      </c>
      <c r="VAT31" s="67" t="s">
        <v>3126</v>
      </c>
      <c r="VAU31" s="67" t="s">
        <v>3126</v>
      </c>
      <c r="VAV31" s="67" t="s">
        <v>3126</v>
      </c>
      <c r="VAW31" s="67" t="s">
        <v>3126</v>
      </c>
      <c r="VAX31" s="67" t="s">
        <v>3126</v>
      </c>
      <c r="VAY31" s="67" t="s">
        <v>3126</v>
      </c>
      <c r="VAZ31" s="67" t="s">
        <v>3126</v>
      </c>
      <c r="VBA31" s="67" t="s">
        <v>3126</v>
      </c>
      <c r="VBB31" s="67" t="s">
        <v>3126</v>
      </c>
      <c r="VBC31" s="67" t="s">
        <v>3126</v>
      </c>
      <c r="VBD31" s="67" t="s">
        <v>3126</v>
      </c>
      <c r="VBE31" s="67" t="s">
        <v>3126</v>
      </c>
      <c r="VBF31" s="67" t="s">
        <v>3126</v>
      </c>
      <c r="VBG31" s="67" t="s">
        <v>3126</v>
      </c>
      <c r="VBH31" s="67" t="s">
        <v>3126</v>
      </c>
      <c r="VBI31" s="67" t="s">
        <v>3126</v>
      </c>
      <c r="VBJ31" s="67" t="s">
        <v>3126</v>
      </c>
      <c r="VBK31" s="67" t="s">
        <v>3126</v>
      </c>
      <c r="VBL31" s="67" t="s">
        <v>3126</v>
      </c>
      <c r="VBM31" s="67" t="s">
        <v>3126</v>
      </c>
      <c r="VBN31" s="67" t="s">
        <v>3126</v>
      </c>
      <c r="VBO31" s="67" t="s">
        <v>3126</v>
      </c>
      <c r="VBP31" s="67" t="s">
        <v>3126</v>
      </c>
      <c r="VBQ31" s="67" t="s">
        <v>3126</v>
      </c>
      <c r="VBR31" s="67" t="s">
        <v>3126</v>
      </c>
      <c r="VBS31" s="67" t="s">
        <v>3126</v>
      </c>
      <c r="VBT31" s="67" t="s">
        <v>3126</v>
      </c>
      <c r="VBU31" s="67" t="s">
        <v>3126</v>
      </c>
      <c r="VBV31" s="67" t="s">
        <v>3126</v>
      </c>
      <c r="VBW31" s="67" t="s">
        <v>3126</v>
      </c>
      <c r="VBX31" s="67" t="s">
        <v>3126</v>
      </c>
      <c r="VBY31" s="67" t="s">
        <v>3126</v>
      </c>
      <c r="VBZ31" s="67" t="s">
        <v>3126</v>
      </c>
      <c r="VCA31" s="67" t="s">
        <v>3126</v>
      </c>
      <c r="VCB31" s="67" t="s">
        <v>3126</v>
      </c>
      <c r="VCC31" s="67" t="s">
        <v>3126</v>
      </c>
      <c r="VCD31" s="67" t="s">
        <v>3126</v>
      </c>
      <c r="VCE31" s="67" t="s">
        <v>3126</v>
      </c>
      <c r="VCF31" s="67" t="s">
        <v>3126</v>
      </c>
      <c r="VCG31" s="67" t="s">
        <v>3126</v>
      </c>
      <c r="VCH31" s="67" t="s">
        <v>3126</v>
      </c>
      <c r="VCI31" s="67" t="s">
        <v>3126</v>
      </c>
      <c r="VCJ31" s="67" t="s">
        <v>3126</v>
      </c>
      <c r="VCK31" s="67" t="s">
        <v>3126</v>
      </c>
      <c r="VCL31" s="67" t="s">
        <v>3126</v>
      </c>
      <c r="VCM31" s="67" t="s">
        <v>3126</v>
      </c>
      <c r="VCN31" s="67" t="s">
        <v>3126</v>
      </c>
      <c r="VCO31" s="67" t="s">
        <v>3126</v>
      </c>
      <c r="VCP31" s="67" t="s">
        <v>3126</v>
      </c>
      <c r="VCQ31" s="67" t="s">
        <v>3126</v>
      </c>
      <c r="VCR31" s="67" t="s">
        <v>3126</v>
      </c>
      <c r="VCS31" s="67" t="s">
        <v>3126</v>
      </c>
      <c r="VCT31" s="67" t="s">
        <v>3126</v>
      </c>
      <c r="VCU31" s="67" t="s">
        <v>3126</v>
      </c>
      <c r="VCV31" s="67" t="s">
        <v>3126</v>
      </c>
      <c r="VCW31" s="67" t="s">
        <v>3126</v>
      </c>
      <c r="VCX31" s="67" t="s">
        <v>3126</v>
      </c>
      <c r="VCY31" s="67" t="s">
        <v>3126</v>
      </c>
      <c r="VCZ31" s="67" t="s">
        <v>3126</v>
      </c>
      <c r="VDA31" s="67" t="s">
        <v>3126</v>
      </c>
      <c r="VDB31" s="67" t="s">
        <v>3126</v>
      </c>
      <c r="VDC31" s="67" t="s">
        <v>3126</v>
      </c>
      <c r="VDD31" s="67" t="s">
        <v>3126</v>
      </c>
      <c r="VDE31" s="67" t="s">
        <v>3126</v>
      </c>
      <c r="VDF31" s="67" t="s">
        <v>3126</v>
      </c>
      <c r="VDG31" s="67" t="s">
        <v>3126</v>
      </c>
      <c r="VDH31" s="67" t="s">
        <v>3126</v>
      </c>
      <c r="VDI31" s="67" t="s">
        <v>3126</v>
      </c>
      <c r="VDJ31" s="67" t="s">
        <v>3126</v>
      </c>
      <c r="VDK31" s="67" t="s">
        <v>3126</v>
      </c>
      <c r="VDL31" s="67" t="s">
        <v>3126</v>
      </c>
      <c r="VDM31" s="67" t="s">
        <v>3126</v>
      </c>
      <c r="VDN31" s="67" t="s">
        <v>3126</v>
      </c>
      <c r="VDO31" s="67" t="s">
        <v>3126</v>
      </c>
      <c r="VDP31" s="67" t="s">
        <v>3126</v>
      </c>
      <c r="VDQ31" s="67" t="s">
        <v>3126</v>
      </c>
      <c r="VDR31" s="67" t="s">
        <v>3126</v>
      </c>
      <c r="VDS31" s="67" t="s">
        <v>3126</v>
      </c>
      <c r="VDT31" s="67" t="s">
        <v>3126</v>
      </c>
      <c r="VDU31" s="67" t="s">
        <v>3126</v>
      </c>
      <c r="VDV31" s="67" t="s">
        <v>3126</v>
      </c>
      <c r="VDW31" s="67" t="s">
        <v>3126</v>
      </c>
      <c r="VDX31" s="67" t="s">
        <v>3126</v>
      </c>
      <c r="VDY31" s="67" t="s">
        <v>3126</v>
      </c>
      <c r="VDZ31" s="67" t="s">
        <v>3126</v>
      </c>
      <c r="VEA31" s="67" t="s">
        <v>3126</v>
      </c>
      <c r="VEB31" s="67" t="s">
        <v>3126</v>
      </c>
      <c r="VEC31" s="67" t="s">
        <v>3126</v>
      </c>
      <c r="VED31" s="67" t="s">
        <v>3126</v>
      </c>
      <c r="VEE31" s="67" t="s">
        <v>3126</v>
      </c>
      <c r="VEF31" s="67" t="s">
        <v>3126</v>
      </c>
      <c r="VEG31" s="67" t="s">
        <v>3126</v>
      </c>
      <c r="VEH31" s="67" t="s">
        <v>3126</v>
      </c>
      <c r="VEI31" s="67" t="s">
        <v>3126</v>
      </c>
      <c r="VEJ31" s="67" t="s">
        <v>3126</v>
      </c>
      <c r="VEK31" s="67" t="s">
        <v>3126</v>
      </c>
      <c r="VEL31" s="67" t="s">
        <v>3126</v>
      </c>
      <c r="VEM31" s="67" t="s">
        <v>3126</v>
      </c>
      <c r="VEN31" s="67" t="s">
        <v>3126</v>
      </c>
      <c r="VEO31" s="67" t="s">
        <v>3126</v>
      </c>
      <c r="VEP31" s="67" t="s">
        <v>3126</v>
      </c>
      <c r="VEQ31" s="67" t="s">
        <v>3126</v>
      </c>
      <c r="VER31" s="67" t="s">
        <v>3126</v>
      </c>
      <c r="VES31" s="67" t="s">
        <v>3126</v>
      </c>
      <c r="VET31" s="67" t="s">
        <v>3126</v>
      </c>
      <c r="VEU31" s="67" t="s">
        <v>3126</v>
      </c>
      <c r="VEV31" s="67" t="s">
        <v>3126</v>
      </c>
      <c r="VEW31" s="67" t="s">
        <v>3126</v>
      </c>
      <c r="VEX31" s="67" t="s">
        <v>3126</v>
      </c>
      <c r="VEY31" s="67" t="s">
        <v>3126</v>
      </c>
      <c r="VEZ31" s="67" t="s">
        <v>3126</v>
      </c>
      <c r="VFA31" s="67" t="s">
        <v>3126</v>
      </c>
      <c r="VFB31" s="67" t="s">
        <v>3126</v>
      </c>
      <c r="VFC31" s="67" t="s">
        <v>3126</v>
      </c>
      <c r="VFD31" s="67" t="s">
        <v>3126</v>
      </c>
      <c r="VFE31" s="67" t="s">
        <v>3126</v>
      </c>
      <c r="VFF31" s="67" t="s">
        <v>3126</v>
      </c>
      <c r="VFG31" s="67" t="s">
        <v>3126</v>
      </c>
      <c r="VFH31" s="67" t="s">
        <v>3126</v>
      </c>
      <c r="VFI31" s="67" t="s">
        <v>3126</v>
      </c>
      <c r="VFJ31" s="67" t="s">
        <v>3126</v>
      </c>
      <c r="VFK31" s="67" t="s">
        <v>3126</v>
      </c>
      <c r="VFL31" s="67" t="s">
        <v>3126</v>
      </c>
      <c r="VFM31" s="67" t="s">
        <v>3126</v>
      </c>
      <c r="VFN31" s="67" t="s">
        <v>3126</v>
      </c>
      <c r="VFO31" s="67" t="s">
        <v>3126</v>
      </c>
      <c r="VFP31" s="67" t="s">
        <v>3126</v>
      </c>
      <c r="VFQ31" s="67" t="s">
        <v>3126</v>
      </c>
      <c r="VFR31" s="67" t="s">
        <v>3126</v>
      </c>
      <c r="VFS31" s="67" t="s">
        <v>3126</v>
      </c>
      <c r="VFT31" s="67" t="s">
        <v>3126</v>
      </c>
      <c r="VFU31" s="67" t="s">
        <v>3126</v>
      </c>
      <c r="VFV31" s="67" t="s">
        <v>3126</v>
      </c>
      <c r="VFW31" s="67" t="s">
        <v>3126</v>
      </c>
      <c r="VFX31" s="67" t="s">
        <v>3126</v>
      </c>
      <c r="VFY31" s="67" t="s">
        <v>3126</v>
      </c>
      <c r="VFZ31" s="67" t="s">
        <v>3126</v>
      </c>
      <c r="VGA31" s="67" t="s">
        <v>3126</v>
      </c>
      <c r="VGB31" s="67" t="s">
        <v>3126</v>
      </c>
      <c r="VGC31" s="67" t="s">
        <v>3126</v>
      </c>
      <c r="VGD31" s="67" t="s">
        <v>3126</v>
      </c>
      <c r="VGE31" s="67" t="s">
        <v>3126</v>
      </c>
      <c r="VGF31" s="67" t="s">
        <v>3126</v>
      </c>
      <c r="VGG31" s="67" t="s">
        <v>3126</v>
      </c>
      <c r="VGH31" s="67" t="s">
        <v>3126</v>
      </c>
      <c r="VGI31" s="67" t="s">
        <v>3126</v>
      </c>
      <c r="VGJ31" s="67" t="s">
        <v>3126</v>
      </c>
      <c r="VGK31" s="67" t="s">
        <v>3126</v>
      </c>
      <c r="VGL31" s="67" t="s">
        <v>3126</v>
      </c>
      <c r="VGM31" s="67" t="s">
        <v>3126</v>
      </c>
      <c r="VGN31" s="67" t="s">
        <v>3126</v>
      </c>
      <c r="VGO31" s="67" t="s">
        <v>3126</v>
      </c>
      <c r="VGP31" s="67" t="s">
        <v>3126</v>
      </c>
      <c r="VGQ31" s="67" t="s">
        <v>3126</v>
      </c>
      <c r="VGR31" s="67" t="s">
        <v>3126</v>
      </c>
      <c r="VGS31" s="67" t="s">
        <v>3126</v>
      </c>
      <c r="VGT31" s="67" t="s">
        <v>3126</v>
      </c>
      <c r="VGU31" s="67" t="s">
        <v>3126</v>
      </c>
      <c r="VGV31" s="67" t="s">
        <v>3126</v>
      </c>
      <c r="VGW31" s="67" t="s">
        <v>3126</v>
      </c>
      <c r="VGX31" s="67" t="s">
        <v>3126</v>
      </c>
      <c r="VGY31" s="67" t="s">
        <v>3126</v>
      </c>
      <c r="VGZ31" s="67" t="s">
        <v>3126</v>
      </c>
      <c r="VHA31" s="67" t="s">
        <v>3126</v>
      </c>
      <c r="VHB31" s="67" t="s">
        <v>3126</v>
      </c>
      <c r="VHC31" s="67" t="s">
        <v>3126</v>
      </c>
      <c r="VHD31" s="67" t="s">
        <v>3126</v>
      </c>
      <c r="VHE31" s="67" t="s">
        <v>3126</v>
      </c>
      <c r="VHF31" s="67" t="s">
        <v>3126</v>
      </c>
      <c r="VHG31" s="67" t="s">
        <v>3126</v>
      </c>
      <c r="VHH31" s="67" t="s">
        <v>3126</v>
      </c>
      <c r="VHI31" s="67" t="s">
        <v>3126</v>
      </c>
      <c r="VHJ31" s="67" t="s">
        <v>3126</v>
      </c>
      <c r="VHK31" s="67" t="s">
        <v>3126</v>
      </c>
      <c r="VHL31" s="67" t="s">
        <v>3126</v>
      </c>
      <c r="VHM31" s="67" t="s">
        <v>3126</v>
      </c>
      <c r="VHN31" s="67" t="s">
        <v>3126</v>
      </c>
      <c r="VHO31" s="67" t="s">
        <v>3126</v>
      </c>
      <c r="VHP31" s="67" t="s">
        <v>3126</v>
      </c>
      <c r="VHQ31" s="67" t="s">
        <v>3126</v>
      </c>
      <c r="VHR31" s="67" t="s">
        <v>3126</v>
      </c>
      <c r="VHS31" s="67" t="s">
        <v>3126</v>
      </c>
      <c r="VHT31" s="67" t="s">
        <v>3126</v>
      </c>
      <c r="VHU31" s="67" t="s">
        <v>3126</v>
      </c>
      <c r="VHV31" s="67" t="s">
        <v>3126</v>
      </c>
      <c r="VHW31" s="67" t="s">
        <v>3126</v>
      </c>
      <c r="VHX31" s="67" t="s">
        <v>3126</v>
      </c>
      <c r="VHY31" s="67" t="s">
        <v>3126</v>
      </c>
      <c r="VHZ31" s="67" t="s">
        <v>3126</v>
      </c>
      <c r="VIA31" s="67" t="s">
        <v>3126</v>
      </c>
      <c r="VIB31" s="67" t="s">
        <v>3126</v>
      </c>
      <c r="VIC31" s="67" t="s">
        <v>3126</v>
      </c>
      <c r="VID31" s="67" t="s">
        <v>3126</v>
      </c>
      <c r="VIE31" s="67" t="s">
        <v>3126</v>
      </c>
      <c r="VIF31" s="67" t="s">
        <v>3126</v>
      </c>
      <c r="VIG31" s="67" t="s">
        <v>3126</v>
      </c>
      <c r="VIH31" s="67" t="s">
        <v>3126</v>
      </c>
      <c r="VII31" s="67" t="s">
        <v>3126</v>
      </c>
      <c r="VIJ31" s="67" t="s">
        <v>3126</v>
      </c>
      <c r="VIK31" s="67" t="s">
        <v>3126</v>
      </c>
      <c r="VIL31" s="67" t="s">
        <v>3126</v>
      </c>
      <c r="VIM31" s="67" t="s">
        <v>3126</v>
      </c>
      <c r="VIN31" s="67" t="s">
        <v>3126</v>
      </c>
      <c r="VIO31" s="67" t="s">
        <v>3126</v>
      </c>
      <c r="VIP31" s="67" t="s">
        <v>3126</v>
      </c>
      <c r="VIQ31" s="67" t="s">
        <v>3126</v>
      </c>
      <c r="VIR31" s="67" t="s">
        <v>3126</v>
      </c>
      <c r="VIS31" s="67" t="s">
        <v>3126</v>
      </c>
      <c r="VIT31" s="67" t="s">
        <v>3126</v>
      </c>
      <c r="VIU31" s="67" t="s">
        <v>3126</v>
      </c>
      <c r="VIV31" s="67" t="s">
        <v>3126</v>
      </c>
      <c r="VIW31" s="67" t="s">
        <v>3126</v>
      </c>
      <c r="VIX31" s="67" t="s">
        <v>3126</v>
      </c>
      <c r="VIY31" s="67" t="s">
        <v>3126</v>
      </c>
      <c r="VIZ31" s="67" t="s">
        <v>3126</v>
      </c>
      <c r="VJA31" s="67" t="s">
        <v>3126</v>
      </c>
      <c r="VJB31" s="67" t="s">
        <v>3126</v>
      </c>
      <c r="VJC31" s="67" t="s">
        <v>3126</v>
      </c>
      <c r="VJD31" s="67" t="s">
        <v>3126</v>
      </c>
      <c r="VJE31" s="67" t="s">
        <v>3126</v>
      </c>
      <c r="VJF31" s="67" t="s">
        <v>3126</v>
      </c>
      <c r="VJG31" s="67" t="s">
        <v>3126</v>
      </c>
      <c r="VJH31" s="67" t="s">
        <v>3126</v>
      </c>
      <c r="VJI31" s="67" t="s">
        <v>3126</v>
      </c>
      <c r="VJJ31" s="67" t="s">
        <v>3126</v>
      </c>
      <c r="VJK31" s="67" t="s">
        <v>3126</v>
      </c>
      <c r="VJL31" s="67" t="s">
        <v>3126</v>
      </c>
      <c r="VJM31" s="67" t="s">
        <v>3126</v>
      </c>
      <c r="VJN31" s="67" t="s">
        <v>3126</v>
      </c>
      <c r="VJO31" s="67" t="s">
        <v>3126</v>
      </c>
      <c r="VJP31" s="67" t="s">
        <v>3126</v>
      </c>
      <c r="VJQ31" s="67" t="s">
        <v>3126</v>
      </c>
      <c r="VJR31" s="67" t="s">
        <v>3126</v>
      </c>
      <c r="VJS31" s="67" t="s">
        <v>3126</v>
      </c>
      <c r="VJT31" s="67" t="s">
        <v>3126</v>
      </c>
      <c r="VJU31" s="67" t="s">
        <v>3126</v>
      </c>
      <c r="VJV31" s="67" t="s">
        <v>3126</v>
      </c>
      <c r="VJW31" s="67" t="s">
        <v>3126</v>
      </c>
      <c r="VJX31" s="67" t="s">
        <v>3126</v>
      </c>
      <c r="VJY31" s="67" t="s">
        <v>3126</v>
      </c>
      <c r="VJZ31" s="67" t="s">
        <v>3126</v>
      </c>
      <c r="VKA31" s="67" t="s">
        <v>3126</v>
      </c>
      <c r="VKB31" s="67" t="s">
        <v>3126</v>
      </c>
      <c r="VKC31" s="67" t="s">
        <v>3126</v>
      </c>
      <c r="VKD31" s="67" t="s">
        <v>3126</v>
      </c>
      <c r="VKE31" s="67" t="s">
        <v>3126</v>
      </c>
      <c r="VKF31" s="67" t="s">
        <v>3126</v>
      </c>
      <c r="VKG31" s="67" t="s">
        <v>3126</v>
      </c>
      <c r="VKH31" s="67" t="s">
        <v>3126</v>
      </c>
      <c r="VKI31" s="67" t="s">
        <v>3126</v>
      </c>
      <c r="VKJ31" s="67" t="s">
        <v>3126</v>
      </c>
      <c r="VKK31" s="67" t="s">
        <v>3126</v>
      </c>
      <c r="VKL31" s="67" t="s">
        <v>3126</v>
      </c>
      <c r="VKM31" s="67" t="s">
        <v>3126</v>
      </c>
      <c r="VKN31" s="67" t="s">
        <v>3126</v>
      </c>
      <c r="VKO31" s="67" t="s">
        <v>3126</v>
      </c>
      <c r="VKP31" s="67" t="s">
        <v>3126</v>
      </c>
      <c r="VKQ31" s="67" t="s">
        <v>3126</v>
      </c>
      <c r="VKR31" s="67" t="s">
        <v>3126</v>
      </c>
      <c r="VKS31" s="67" t="s">
        <v>3126</v>
      </c>
      <c r="VKT31" s="67" t="s">
        <v>3126</v>
      </c>
      <c r="VKU31" s="67" t="s">
        <v>3126</v>
      </c>
      <c r="VKV31" s="67" t="s">
        <v>3126</v>
      </c>
      <c r="VKW31" s="67" t="s">
        <v>3126</v>
      </c>
      <c r="VKX31" s="67" t="s">
        <v>3126</v>
      </c>
      <c r="VKY31" s="67" t="s">
        <v>3126</v>
      </c>
      <c r="VKZ31" s="67" t="s">
        <v>3126</v>
      </c>
      <c r="VLA31" s="67" t="s">
        <v>3126</v>
      </c>
      <c r="VLB31" s="67" t="s">
        <v>3126</v>
      </c>
      <c r="VLC31" s="67" t="s">
        <v>3126</v>
      </c>
      <c r="VLD31" s="67" t="s">
        <v>3126</v>
      </c>
      <c r="VLE31" s="67" t="s">
        <v>3126</v>
      </c>
      <c r="VLF31" s="67" t="s">
        <v>3126</v>
      </c>
      <c r="VLG31" s="67" t="s">
        <v>3126</v>
      </c>
      <c r="VLH31" s="67" t="s">
        <v>3126</v>
      </c>
      <c r="VLI31" s="67" t="s">
        <v>3126</v>
      </c>
      <c r="VLJ31" s="67" t="s">
        <v>3126</v>
      </c>
      <c r="VLK31" s="67" t="s">
        <v>3126</v>
      </c>
      <c r="VLL31" s="67" t="s">
        <v>3126</v>
      </c>
      <c r="VLM31" s="67" t="s">
        <v>3126</v>
      </c>
      <c r="VLN31" s="67" t="s">
        <v>3126</v>
      </c>
      <c r="VLO31" s="67" t="s">
        <v>3126</v>
      </c>
      <c r="VLP31" s="67" t="s">
        <v>3126</v>
      </c>
      <c r="VLQ31" s="67" t="s">
        <v>3126</v>
      </c>
      <c r="VLR31" s="67" t="s">
        <v>3126</v>
      </c>
      <c r="VLS31" s="67" t="s">
        <v>3126</v>
      </c>
      <c r="VLT31" s="67" t="s">
        <v>3126</v>
      </c>
      <c r="VLU31" s="67" t="s">
        <v>3126</v>
      </c>
      <c r="VLV31" s="67" t="s">
        <v>3126</v>
      </c>
      <c r="VLW31" s="67" t="s">
        <v>3126</v>
      </c>
      <c r="VLX31" s="67" t="s">
        <v>3126</v>
      </c>
      <c r="VLY31" s="67" t="s">
        <v>3126</v>
      </c>
      <c r="VLZ31" s="67" t="s">
        <v>3126</v>
      </c>
      <c r="VMA31" s="67" t="s">
        <v>3126</v>
      </c>
      <c r="VMB31" s="67" t="s">
        <v>3126</v>
      </c>
      <c r="VMC31" s="67" t="s">
        <v>3126</v>
      </c>
      <c r="VMD31" s="67" t="s">
        <v>3126</v>
      </c>
      <c r="VME31" s="67" t="s">
        <v>3126</v>
      </c>
      <c r="VMF31" s="67" t="s">
        <v>3126</v>
      </c>
      <c r="VMG31" s="67" t="s">
        <v>3126</v>
      </c>
      <c r="VMH31" s="67" t="s">
        <v>3126</v>
      </c>
      <c r="VMI31" s="67" t="s">
        <v>3126</v>
      </c>
      <c r="VMJ31" s="67" t="s">
        <v>3126</v>
      </c>
      <c r="VMK31" s="67" t="s">
        <v>3126</v>
      </c>
      <c r="VML31" s="67" t="s">
        <v>3126</v>
      </c>
      <c r="VMM31" s="67" t="s">
        <v>3126</v>
      </c>
      <c r="VMN31" s="67" t="s">
        <v>3126</v>
      </c>
      <c r="VMO31" s="67" t="s">
        <v>3126</v>
      </c>
      <c r="VMP31" s="67" t="s">
        <v>3126</v>
      </c>
      <c r="VMQ31" s="67" t="s">
        <v>3126</v>
      </c>
      <c r="VMR31" s="67" t="s">
        <v>3126</v>
      </c>
      <c r="VMS31" s="67" t="s">
        <v>3126</v>
      </c>
      <c r="VMT31" s="67" t="s">
        <v>3126</v>
      </c>
      <c r="VMU31" s="67" t="s">
        <v>3126</v>
      </c>
      <c r="VMV31" s="67" t="s">
        <v>3126</v>
      </c>
      <c r="VMW31" s="67" t="s">
        <v>3126</v>
      </c>
      <c r="VMX31" s="67" t="s">
        <v>3126</v>
      </c>
      <c r="VMY31" s="67" t="s">
        <v>3126</v>
      </c>
      <c r="VMZ31" s="67" t="s">
        <v>3126</v>
      </c>
      <c r="VNA31" s="67" t="s">
        <v>3126</v>
      </c>
      <c r="VNB31" s="67" t="s">
        <v>3126</v>
      </c>
      <c r="VNC31" s="67" t="s">
        <v>3126</v>
      </c>
      <c r="VND31" s="67" t="s">
        <v>3126</v>
      </c>
      <c r="VNE31" s="67" t="s">
        <v>3126</v>
      </c>
      <c r="VNF31" s="67" t="s">
        <v>3126</v>
      </c>
      <c r="VNG31" s="67" t="s">
        <v>3126</v>
      </c>
      <c r="VNH31" s="67" t="s">
        <v>3126</v>
      </c>
      <c r="VNI31" s="67" t="s">
        <v>3126</v>
      </c>
      <c r="VNJ31" s="67" t="s">
        <v>3126</v>
      </c>
      <c r="VNK31" s="67" t="s">
        <v>3126</v>
      </c>
      <c r="VNL31" s="67" t="s">
        <v>3126</v>
      </c>
      <c r="VNM31" s="67" t="s">
        <v>3126</v>
      </c>
      <c r="VNN31" s="67" t="s">
        <v>3126</v>
      </c>
      <c r="VNO31" s="67" t="s">
        <v>3126</v>
      </c>
      <c r="VNP31" s="67" t="s">
        <v>3126</v>
      </c>
      <c r="VNQ31" s="67" t="s">
        <v>3126</v>
      </c>
      <c r="VNR31" s="67" t="s">
        <v>3126</v>
      </c>
      <c r="VNS31" s="67" t="s">
        <v>3126</v>
      </c>
      <c r="VNT31" s="67" t="s">
        <v>3126</v>
      </c>
      <c r="VNU31" s="67" t="s">
        <v>3126</v>
      </c>
      <c r="VNV31" s="67" t="s">
        <v>3126</v>
      </c>
      <c r="VNW31" s="67" t="s">
        <v>3126</v>
      </c>
      <c r="VNX31" s="67" t="s">
        <v>3126</v>
      </c>
      <c r="VNY31" s="67" t="s">
        <v>3126</v>
      </c>
      <c r="VNZ31" s="67" t="s">
        <v>3126</v>
      </c>
      <c r="VOA31" s="67" t="s">
        <v>3126</v>
      </c>
      <c r="VOB31" s="67" t="s">
        <v>3126</v>
      </c>
      <c r="VOC31" s="67" t="s">
        <v>3126</v>
      </c>
      <c r="VOD31" s="67" t="s">
        <v>3126</v>
      </c>
      <c r="VOE31" s="67" t="s">
        <v>3126</v>
      </c>
      <c r="VOF31" s="67" t="s">
        <v>3126</v>
      </c>
      <c r="VOG31" s="67" t="s">
        <v>3126</v>
      </c>
      <c r="VOH31" s="67" t="s">
        <v>3126</v>
      </c>
      <c r="VOI31" s="67" t="s">
        <v>3126</v>
      </c>
      <c r="VOJ31" s="67" t="s">
        <v>3126</v>
      </c>
      <c r="VOK31" s="67" t="s">
        <v>3126</v>
      </c>
      <c r="VOL31" s="67" t="s">
        <v>3126</v>
      </c>
      <c r="VOM31" s="67" t="s">
        <v>3126</v>
      </c>
      <c r="VON31" s="67" t="s">
        <v>3126</v>
      </c>
      <c r="VOO31" s="67" t="s">
        <v>3126</v>
      </c>
      <c r="VOP31" s="67" t="s">
        <v>3126</v>
      </c>
      <c r="VOQ31" s="67" t="s">
        <v>3126</v>
      </c>
      <c r="VOR31" s="67" t="s">
        <v>3126</v>
      </c>
      <c r="VOS31" s="67" t="s">
        <v>3126</v>
      </c>
      <c r="VOT31" s="67" t="s">
        <v>3126</v>
      </c>
      <c r="VOU31" s="67" t="s">
        <v>3126</v>
      </c>
      <c r="VOV31" s="67" t="s">
        <v>3126</v>
      </c>
      <c r="VOW31" s="67" t="s">
        <v>3126</v>
      </c>
      <c r="VOX31" s="67" t="s">
        <v>3126</v>
      </c>
      <c r="VOY31" s="67" t="s">
        <v>3126</v>
      </c>
      <c r="VOZ31" s="67" t="s">
        <v>3126</v>
      </c>
      <c r="VPA31" s="67" t="s">
        <v>3126</v>
      </c>
      <c r="VPB31" s="67" t="s">
        <v>3126</v>
      </c>
      <c r="VPC31" s="67" t="s">
        <v>3126</v>
      </c>
      <c r="VPD31" s="67" t="s">
        <v>3126</v>
      </c>
      <c r="VPE31" s="67" t="s">
        <v>3126</v>
      </c>
      <c r="VPF31" s="67" t="s">
        <v>3126</v>
      </c>
      <c r="VPG31" s="67" t="s">
        <v>3126</v>
      </c>
      <c r="VPH31" s="67" t="s">
        <v>3126</v>
      </c>
      <c r="VPI31" s="67" t="s">
        <v>3126</v>
      </c>
      <c r="VPJ31" s="67" t="s">
        <v>3126</v>
      </c>
      <c r="VPK31" s="67" t="s">
        <v>3126</v>
      </c>
      <c r="VPL31" s="67" t="s">
        <v>3126</v>
      </c>
      <c r="VPM31" s="67" t="s">
        <v>3126</v>
      </c>
      <c r="VPN31" s="67" t="s">
        <v>3126</v>
      </c>
      <c r="VPO31" s="67" t="s">
        <v>3126</v>
      </c>
      <c r="VPP31" s="67" t="s">
        <v>3126</v>
      </c>
      <c r="VPQ31" s="67" t="s">
        <v>3126</v>
      </c>
      <c r="VPR31" s="67" t="s">
        <v>3126</v>
      </c>
      <c r="VPS31" s="67" t="s">
        <v>3126</v>
      </c>
      <c r="VPT31" s="67" t="s">
        <v>3126</v>
      </c>
      <c r="VPU31" s="67" t="s">
        <v>3126</v>
      </c>
      <c r="VPV31" s="67" t="s">
        <v>3126</v>
      </c>
      <c r="VPW31" s="67" t="s">
        <v>3126</v>
      </c>
      <c r="VPX31" s="67" t="s">
        <v>3126</v>
      </c>
      <c r="VPY31" s="67" t="s">
        <v>3126</v>
      </c>
      <c r="VPZ31" s="67" t="s">
        <v>3126</v>
      </c>
      <c r="VQA31" s="67" t="s">
        <v>3126</v>
      </c>
      <c r="VQB31" s="67" t="s">
        <v>3126</v>
      </c>
      <c r="VQC31" s="67" t="s">
        <v>3126</v>
      </c>
      <c r="VQD31" s="67" t="s">
        <v>3126</v>
      </c>
      <c r="VQE31" s="67" t="s">
        <v>3126</v>
      </c>
      <c r="VQF31" s="67" t="s">
        <v>3126</v>
      </c>
      <c r="VQG31" s="67" t="s">
        <v>3126</v>
      </c>
      <c r="VQH31" s="67" t="s">
        <v>3126</v>
      </c>
      <c r="VQI31" s="67" t="s">
        <v>3126</v>
      </c>
      <c r="VQJ31" s="67" t="s">
        <v>3126</v>
      </c>
      <c r="VQK31" s="67" t="s">
        <v>3126</v>
      </c>
      <c r="VQL31" s="67" t="s">
        <v>3126</v>
      </c>
      <c r="VQM31" s="67" t="s">
        <v>3126</v>
      </c>
      <c r="VQN31" s="67" t="s">
        <v>3126</v>
      </c>
      <c r="VQO31" s="67" t="s">
        <v>3126</v>
      </c>
      <c r="VQP31" s="67" t="s">
        <v>3126</v>
      </c>
      <c r="VQQ31" s="67" t="s">
        <v>3126</v>
      </c>
      <c r="VQR31" s="67" t="s">
        <v>3126</v>
      </c>
      <c r="VQS31" s="67" t="s">
        <v>3126</v>
      </c>
      <c r="VQT31" s="67" t="s">
        <v>3126</v>
      </c>
      <c r="VQU31" s="67" t="s">
        <v>3126</v>
      </c>
      <c r="VQV31" s="67" t="s">
        <v>3126</v>
      </c>
      <c r="VQW31" s="67" t="s">
        <v>3126</v>
      </c>
      <c r="VQX31" s="67" t="s">
        <v>3126</v>
      </c>
      <c r="VQY31" s="67" t="s">
        <v>3126</v>
      </c>
      <c r="VQZ31" s="67" t="s">
        <v>3126</v>
      </c>
      <c r="VRA31" s="67" t="s">
        <v>3126</v>
      </c>
      <c r="VRB31" s="67" t="s">
        <v>3126</v>
      </c>
      <c r="VRC31" s="67" t="s">
        <v>3126</v>
      </c>
      <c r="VRD31" s="67" t="s">
        <v>3126</v>
      </c>
      <c r="VRE31" s="67" t="s">
        <v>3126</v>
      </c>
      <c r="VRF31" s="67" t="s">
        <v>3126</v>
      </c>
      <c r="VRG31" s="67" t="s">
        <v>3126</v>
      </c>
      <c r="VRH31" s="67" t="s">
        <v>3126</v>
      </c>
      <c r="VRI31" s="67" t="s">
        <v>3126</v>
      </c>
      <c r="VRJ31" s="67" t="s">
        <v>3126</v>
      </c>
      <c r="VRK31" s="67" t="s">
        <v>3126</v>
      </c>
      <c r="VRL31" s="67" t="s">
        <v>3126</v>
      </c>
      <c r="VRM31" s="67" t="s">
        <v>3126</v>
      </c>
      <c r="VRN31" s="67" t="s">
        <v>3126</v>
      </c>
      <c r="VRO31" s="67" t="s">
        <v>3126</v>
      </c>
      <c r="VRP31" s="67" t="s">
        <v>3126</v>
      </c>
      <c r="VRQ31" s="67" t="s">
        <v>3126</v>
      </c>
      <c r="VRR31" s="67" t="s">
        <v>3126</v>
      </c>
      <c r="VRS31" s="67" t="s">
        <v>3126</v>
      </c>
      <c r="VRT31" s="67" t="s">
        <v>3126</v>
      </c>
      <c r="VRU31" s="67" t="s">
        <v>3126</v>
      </c>
      <c r="VRV31" s="67" t="s">
        <v>3126</v>
      </c>
      <c r="VRW31" s="67" t="s">
        <v>3126</v>
      </c>
      <c r="VRX31" s="67" t="s">
        <v>3126</v>
      </c>
      <c r="VRY31" s="67" t="s">
        <v>3126</v>
      </c>
      <c r="VRZ31" s="67" t="s">
        <v>3126</v>
      </c>
      <c r="VSA31" s="67" t="s">
        <v>3126</v>
      </c>
      <c r="VSB31" s="67" t="s">
        <v>3126</v>
      </c>
      <c r="VSC31" s="67" t="s">
        <v>3126</v>
      </c>
      <c r="VSD31" s="67" t="s">
        <v>3126</v>
      </c>
      <c r="VSE31" s="67" t="s">
        <v>3126</v>
      </c>
      <c r="VSF31" s="67" t="s">
        <v>3126</v>
      </c>
      <c r="VSG31" s="67" t="s">
        <v>3126</v>
      </c>
      <c r="VSH31" s="67" t="s">
        <v>3126</v>
      </c>
      <c r="VSI31" s="67" t="s">
        <v>3126</v>
      </c>
      <c r="VSJ31" s="67" t="s">
        <v>3126</v>
      </c>
      <c r="VSK31" s="67" t="s">
        <v>3126</v>
      </c>
      <c r="VSL31" s="67" t="s">
        <v>3126</v>
      </c>
      <c r="VSM31" s="67" t="s">
        <v>3126</v>
      </c>
      <c r="VSN31" s="67" t="s">
        <v>3126</v>
      </c>
      <c r="VSO31" s="67" t="s">
        <v>3126</v>
      </c>
      <c r="VSP31" s="67" t="s">
        <v>3126</v>
      </c>
      <c r="VSQ31" s="67" t="s">
        <v>3126</v>
      </c>
      <c r="VSR31" s="67" t="s">
        <v>3126</v>
      </c>
      <c r="VSS31" s="67" t="s">
        <v>3126</v>
      </c>
      <c r="VST31" s="67" t="s">
        <v>3126</v>
      </c>
      <c r="VSU31" s="67" t="s">
        <v>3126</v>
      </c>
      <c r="VSV31" s="67" t="s">
        <v>3126</v>
      </c>
      <c r="VSW31" s="67" t="s">
        <v>3126</v>
      </c>
      <c r="VSX31" s="67" t="s">
        <v>3126</v>
      </c>
      <c r="VSY31" s="67" t="s">
        <v>3126</v>
      </c>
      <c r="VSZ31" s="67" t="s">
        <v>3126</v>
      </c>
      <c r="VTA31" s="67" t="s">
        <v>3126</v>
      </c>
      <c r="VTB31" s="67" t="s">
        <v>3126</v>
      </c>
      <c r="VTC31" s="67" t="s">
        <v>3126</v>
      </c>
      <c r="VTD31" s="67" t="s">
        <v>3126</v>
      </c>
      <c r="VTE31" s="67" t="s">
        <v>3126</v>
      </c>
      <c r="VTF31" s="67" t="s">
        <v>3126</v>
      </c>
      <c r="VTG31" s="67" t="s">
        <v>3126</v>
      </c>
      <c r="VTH31" s="67" t="s">
        <v>3126</v>
      </c>
      <c r="VTI31" s="67" t="s">
        <v>3126</v>
      </c>
      <c r="VTJ31" s="67" t="s">
        <v>3126</v>
      </c>
      <c r="VTK31" s="67" t="s">
        <v>3126</v>
      </c>
      <c r="VTL31" s="67" t="s">
        <v>3126</v>
      </c>
      <c r="VTM31" s="67" t="s">
        <v>3126</v>
      </c>
      <c r="VTN31" s="67" t="s">
        <v>3126</v>
      </c>
      <c r="VTO31" s="67" t="s">
        <v>3126</v>
      </c>
      <c r="VTP31" s="67" t="s">
        <v>3126</v>
      </c>
      <c r="VTQ31" s="67" t="s">
        <v>3126</v>
      </c>
      <c r="VTR31" s="67" t="s">
        <v>3126</v>
      </c>
      <c r="VTS31" s="67" t="s">
        <v>3126</v>
      </c>
      <c r="VTT31" s="67" t="s">
        <v>3126</v>
      </c>
      <c r="VTU31" s="67" t="s">
        <v>3126</v>
      </c>
      <c r="VTV31" s="67" t="s">
        <v>3126</v>
      </c>
      <c r="VTW31" s="67" t="s">
        <v>3126</v>
      </c>
      <c r="VTX31" s="67" t="s">
        <v>3126</v>
      </c>
      <c r="VTY31" s="67" t="s">
        <v>3126</v>
      </c>
      <c r="VTZ31" s="67" t="s">
        <v>3126</v>
      </c>
      <c r="VUA31" s="67" t="s">
        <v>3126</v>
      </c>
      <c r="VUB31" s="67" t="s">
        <v>3126</v>
      </c>
      <c r="VUC31" s="67" t="s">
        <v>3126</v>
      </c>
      <c r="VUD31" s="67" t="s">
        <v>3126</v>
      </c>
      <c r="VUE31" s="67" t="s">
        <v>3126</v>
      </c>
      <c r="VUF31" s="67" t="s">
        <v>3126</v>
      </c>
      <c r="VUG31" s="67" t="s">
        <v>3126</v>
      </c>
      <c r="VUH31" s="67" t="s">
        <v>3126</v>
      </c>
      <c r="VUI31" s="67" t="s">
        <v>3126</v>
      </c>
      <c r="VUJ31" s="67" t="s">
        <v>3126</v>
      </c>
      <c r="VUK31" s="67" t="s">
        <v>3126</v>
      </c>
      <c r="VUL31" s="67" t="s">
        <v>3126</v>
      </c>
      <c r="VUM31" s="67" t="s">
        <v>3126</v>
      </c>
      <c r="VUN31" s="67" t="s">
        <v>3126</v>
      </c>
      <c r="VUO31" s="67" t="s">
        <v>3126</v>
      </c>
      <c r="VUP31" s="67" t="s">
        <v>3126</v>
      </c>
      <c r="VUQ31" s="67" t="s">
        <v>3126</v>
      </c>
      <c r="VUR31" s="67" t="s">
        <v>3126</v>
      </c>
      <c r="VUS31" s="67" t="s">
        <v>3126</v>
      </c>
      <c r="VUT31" s="67" t="s">
        <v>3126</v>
      </c>
      <c r="VUU31" s="67" t="s">
        <v>3126</v>
      </c>
      <c r="VUV31" s="67" t="s">
        <v>3126</v>
      </c>
      <c r="VUW31" s="67" t="s">
        <v>3126</v>
      </c>
      <c r="VUX31" s="67" t="s">
        <v>3126</v>
      </c>
      <c r="VUY31" s="67" t="s">
        <v>3126</v>
      </c>
      <c r="VUZ31" s="67" t="s">
        <v>3126</v>
      </c>
      <c r="VVA31" s="67" t="s">
        <v>3126</v>
      </c>
      <c r="VVB31" s="67" t="s">
        <v>3126</v>
      </c>
      <c r="VVC31" s="67" t="s">
        <v>3126</v>
      </c>
      <c r="VVD31" s="67" t="s">
        <v>3126</v>
      </c>
      <c r="VVE31" s="67" t="s">
        <v>3126</v>
      </c>
      <c r="VVF31" s="67" t="s">
        <v>3126</v>
      </c>
      <c r="VVG31" s="67" t="s">
        <v>3126</v>
      </c>
      <c r="VVH31" s="67" t="s">
        <v>3126</v>
      </c>
      <c r="VVI31" s="67" t="s">
        <v>3126</v>
      </c>
      <c r="VVJ31" s="67" t="s">
        <v>3126</v>
      </c>
      <c r="VVK31" s="67" t="s">
        <v>3126</v>
      </c>
      <c r="VVL31" s="67" t="s">
        <v>3126</v>
      </c>
      <c r="VVM31" s="67" t="s">
        <v>3126</v>
      </c>
      <c r="VVN31" s="67" t="s">
        <v>3126</v>
      </c>
      <c r="VVO31" s="67" t="s">
        <v>3126</v>
      </c>
      <c r="VVP31" s="67" t="s">
        <v>3126</v>
      </c>
      <c r="VVQ31" s="67" t="s">
        <v>3126</v>
      </c>
      <c r="VVR31" s="67" t="s">
        <v>3126</v>
      </c>
      <c r="VVS31" s="67" t="s">
        <v>3126</v>
      </c>
      <c r="VVT31" s="67" t="s">
        <v>3126</v>
      </c>
      <c r="VVU31" s="67" t="s">
        <v>3126</v>
      </c>
      <c r="VVV31" s="67" t="s">
        <v>3126</v>
      </c>
      <c r="VVW31" s="67" t="s">
        <v>3126</v>
      </c>
      <c r="VVX31" s="67" t="s">
        <v>3126</v>
      </c>
      <c r="VVY31" s="67" t="s">
        <v>3126</v>
      </c>
      <c r="VVZ31" s="67" t="s">
        <v>3126</v>
      </c>
      <c r="VWA31" s="67" t="s">
        <v>3126</v>
      </c>
      <c r="VWB31" s="67" t="s">
        <v>3126</v>
      </c>
      <c r="VWC31" s="67" t="s">
        <v>3126</v>
      </c>
      <c r="VWD31" s="67" t="s">
        <v>3126</v>
      </c>
      <c r="VWE31" s="67" t="s">
        <v>3126</v>
      </c>
      <c r="VWF31" s="67" t="s">
        <v>3126</v>
      </c>
      <c r="VWG31" s="67" t="s">
        <v>3126</v>
      </c>
      <c r="VWH31" s="67" t="s">
        <v>3126</v>
      </c>
      <c r="VWI31" s="67" t="s">
        <v>3126</v>
      </c>
      <c r="VWJ31" s="67" t="s">
        <v>3126</v>
      </c>
      <c r="VWK31" s="67" t="s">
        <v>3126</v>
      </c>
      <c r="VWL31" s="67" t="s">
        <v>3126</v>
      </c>
      <c r="VWM31" s="67" t="s">
        <v>3126</v>
      </c>
      <c r="VWN31" s="67" t="s">
        <v>3126</v>
      </c>
      <c r="VWO31" s="67" t="s">
        <v>3126</v>
      </c>
      <c r="VWP31" s="67" t="s">
        <v>3126</v>
      </c>
      <c r="VWQ31" s="67" t="s">
        <v>3126</v>
      </c>
      <c r="VWR31" s="67" t="s">
        <v>3126</v>
      </c>
      <c r="VWS31" s="67" t="s">
        <v>3126</v>
      </c>
      <c r="VWT31" s="67" t="s">
        <v>3126</v>
      </c>
      <c r="VWU31" s="67" t="s">
        <v>3126</v>
      </c>
      <c r="VWV31" s="67" t="s">
        <v>3126</v>
      </c>
      <c r="VWW31" s="67" t="s">
        <v>3126</v>
      </c>
      <c r="VWX31" s="67" t="s">
        <v>3126</v>
      </c>
      <c r="VWY31" s="67" t="s">
        <v>3126</v>
      </c>
      <c r="VWZ31" s="67" t="s">
        <v>3126</v>
      </c>
      <c r="VXA31" s="67" t="s">
        <v>3126</v>
      </c>
      <c r="VXB31" s="67" t="s">
        <v>3126</v>
      </c>
      <c r="VXC31" s="67" t="s">
        <v>3126</v>
      </c>
      <c r="VXD31" s="67" t="s">
        <v>3126</v>
      </c>
      <c r="VXE31" s="67" t="s">
        <v>3126</v>
      </c>
      <c r="VXF31" s="67" t="s">
        <v>3126</v>
      </c>
      <c r="VXG31" s="67" t="s">
        <v>3126</v>
      </c>
      <c r="VXH31" s="67" t="s">
        <v>3126</v>
      </c>
      <c r="VXI31" s="67" t="s">
        <v>3126</v>
      </c>
      <c r="VXJ31" s="67" t="s">
        <v>3126</v>
      </c>
      <c r="VXK31" s="67" t="s">
        <v>3126</v>
      </c>
      <c r="VXL31" s="67" t="s">
        <v>3126</v>
      </c>
      <c r="VXM31" s="67" t="s">
        <v>3126</v>
      </c>
      <c r="VXN31" s="67" t="s">
        <v>3126</v>
      </c>
      <c r="VXO31" s="67" t="s">
        <v>3126</v>
      </c>
      <c r="VXP31" s="67" t="s">
        <v>3126</v>
      </c>
      <c r="VXQ31" s="67" t="s">
        <v>3126</v>
      </c>
      <c r="VXR31" s="67" t="s">
        <v>3126</v>
      </c>
      <c r="VXS31" s="67" t="s">
        <v>3126</v>
      </c>
      <c r="VXT31" s="67" t="s">
        <v>3126</v>
      </c>
      <c r="VXU31" s="67" t="s">
        <v>3126</v>
      </c>
      <c r="VXV31" s="67" t="s">
        <v>3126</v>
      </c>
      <c r="VXW31" s="67" t="s">
        <v>3126</v>
      </c>
      <c r="VXX31" s="67" t="s">
        <v>3126</v>
      </c>
      <c r="VXY31" s="67" t="s">
        <v>3126</v>
      </c>
      <c r="VXZ31" s="67" t="s">
        <v>3126</v>
      </c>
      <c r="VYA31" s="67" t="s">
        <v>3126</v>
      </c>
      <c r="VYB31" s="67" t="s">
        <v>3126</v>
      </c>
      <c r="VYC31" s="67" t="s">
        <v>3126</v>
      </c>
      <c r="VYD31" s="67" t="s">
        <v>3126</v>
      </c>
      <c r="VYE31" s="67" t="s">
        <v>3126</v>
      </c>
      <c r="VYF31" s="67" t="s">
        <v>3126</v>
      </c>
      <c r="VYG31" s="67" t="s">
        <v>3126</v>
      </c>
      <c r="VYH31" s="67" t="s">
        <v>3126</v>
      </c>
      <c r="VYI31" s="67" t="s">
        <v>3126</v>
      </c>
      <c r="VYJ31" s="67" t="s">
        <v>3126</v>
      </c>
      <c r="VYK31" s="67" t="s">
        <v>3126</v>
      </c>
      <c r="VYL31" s="67" t="s">
        <v>3126</v>
      </c>
      <c r="VYM31" s="67" t="s">
        <v>3126</v>
      </c>
      <c r="VYN31" s="67" t="s">
        <v>3126</v>
      </c>
      <c r="VYO31" s="67" t="s">
        <v>3126</v>
      </c>
      <c r="VYP31" s="67" t="s">
        <v>3126</v>
      </c>
      <c r="VYQ31" s="67" t="s">
        <v>3126</v>
      </c>
      <c r="VYR31" s="67" t="s">
        <v>3126</v>
      </c>
      <c r="VYS31" s="67" t="s">
        <v>3126</v>
      </c>
      <c r="VYT31" s="67" t="s">
        <v>3126</v>
      </c>
      <c r="VYU31" s="67" t="s">
        <v>3126</v>
      </c>
      <c r="VYV31" s="67" t="s">
        <v>3126</v>
      </c>
      <c r="VYW31" s="67" t="s">
        <v>3126</v>
      </c>
      <c r="VYX31" s="67" t="s">
        <v>3126</v>
      </c>
      <c r="VYY31" s="67" t="s">
        <v>3126</v>
      </c>
      <c r="VYZ31" s="67" t="s">
        <v>3126</v>
      </c>
      <c r="VZA31" s="67" t="s">
        <v>3126</v>
      </c>
      <c r="VZB31" s="67" t="s">
        <v>3126</v>
      </c>
      <c r="VZC31" s="67" t="s">
        <v>3126</v>
      </c>
      <c r="VZD31" s="67" t="s">
        <v>3126</v>
      </c>
      <c r="VZE31" s="67" t="s">
        <v>3126</v>
      </c>
      <c r="VZF31" s="67" t="s">
        <v>3126</v>
      </c>
      <c r="VZG31" s="67" t="s">
        <v>3126</v>
      </c>
      <c r="VZH31" s="67" t="s">
        <v>3126</v>
      </c>
      <c r="VZI31" s="67" t="s">
        <v>3126</v>
      </c>
      <c r="VZJ31" s="67" t="s">
        <v>3126</v>
      </c>
      <c r="VZK31" s="67" t="s">
        <v>3126</v>
      </c>
      <c r="VZL31" s="67" t="s">
        <v>3126</v>
      </c>
      <c r="VZM31" s="67" t="s">
        <v>3126</v>
      </c>
      <c r="VZN31" s="67" t="s">
        <v>3126</v>
      </c>
      <c r="VZO31" s="67" t="s">
        <v>3126</v>
      </c>
      <c r="VZP31" s="67" t="s">
        <v>3126</v>
      </c>
      <c r="VZQ31" s="67" t="s">
        <v>3126</v>
      </c>
      <c r="VZR31" s="67" t="s">
        <v>3126</v>
      </c>
      <c r="VZS31" s="67" t="s">
        <v>3126</v>
      </c>
      <c r="VZT31" s="67" t="s">
        <v>3126</v>
      </c>
      <c r="VZU31" s="67" t="s">
        <v>3126</v>
      </c>
      <c r="VZV31" s="67" t="s">
        <v>3126</v>
      </c>
      <c r="VZW31" s="67" t="s">
        <v>3126</v>
      </c>
      <c r="VZX31" s="67" t="s">
        <v>3126</v>
      </c>
      <c r="VZY31" s="67" t="s">
        <v>3126</v>
      </c>
      <c r="VZZ31" s="67" t="s">
        <v>3126</v>
      </c>
      <c r="WAA31" s="67" t="s">
        <v>3126</v>
      </c>
      <c r="WAB31" s="67" t="s">
        <v>3126</v>
      </c>
      <c r="WAC31" s="67" t="s">
        <v>3126</v>
      </c>
      <c r="WAD31" s="67" t="s">
        <v>3126</v>
      </c>
      <c r="WAE31" s="67" t="s">
        <v>3126</v>
      </c>
      <c r="WAF31" s="67" t="s">
        <v>3126</v>
      </c>
      <c r="WAG31" s="67" t="s">
        <v>3126</v>
      </c>
      <c r="WAH31" s="67" t="s">
        <v>3126</v>
      </c>
      <c r="WAI31" s="67" t="s">
        <v>3126</v>
      </c>
      <c r="WAJ31" s="67" t="s">
        <v>3126</v>
      </c>
      <c r="WAK31" s="67" t="s">
        <v>3126</v>
      </c>
      <c r="WAL31" s="67" t="s">
        <v>3126</v>
      </c>
      <c r="WAM31" s="67" t="s">
        <v>3126</v>
      </c>
      <c r="WAN31" s="67" t="s">
        <v>3126</v>
      </c>
      <c r="WAO31" s="67" t="s">
        <v>3126</v>
      </c>
      <c r="WAP31" s="67" t="s">
        <v>3126</v>
      </c>
      <c r="WAQ31" s="67" t="s">
        <v>3126</v>
      </c>
      <c r="WAR31" s="67" t="s">
        <v>3126</v>
      </c>
      <c r="WAS31" s="67" t="s">
        <v>3126</v>
      </c>
      <c r="WAT31" s="67" t="s">
        <v>3126</v>
      </c>
      <c r="WAU31" s="67" t="s">
        <v>3126</v>
      </c>
      <c r="WAV31" s="67" t="s">
        <v>3126</v>
      </c>
      <c r="WAW31" s="67" t="s">
        <v>3126</v>
      </c>
      <c r="WAX31" s="67" t="s">
        <v>3126</v>
      </c>
      <c r="WAY31" s="67" t="s">
        <v>3126</v>
      </c>
      <c r="WAZ31" s="67" t="s">
        <v>3126</v>
      </c>
      <c r="WBA31" s="67" t="s">
        <v>3126</v>
      </c>
      <c r="WBB31" s="67" t="s">
        <v>3126</v>
      </c>
      <c r="WBC31" s="67" t="s">
        <v>3126</v>
      </c>
      <c r="WBD31" s="67" t="s">
        <v>3126</v>
      </c>
      <c r="WBE31" s="67" t="s">
        <v>3126</v>
      </c>
      <c r="WBF31" s="67" t="s">
        <v>3126</v>
      </c>
      <c r="WBG31" s="67" t="s">
        <v>3126</v>
      </c>
      <c r="WBH31" s="67" t="s">
        <v>3126</v>
      </c>
      <c r="WBI31" s="67" t="s">
        <v>3126</v>
      </c>
      <c r="WBJ31" s="67" t="s">
        <v>3126</v>
      </c>
      <c r="WBK31" s="67" t="s">
        <v>3126</v>
      </c>
      <c r="WBL31" s="67" t="s">
        <v>3126</v>
      </c>
      <c r="WBM31" s="67" t="s">
        <v>3126</v>
      </c>
      <c r="WBN31" s="67" t="s">
        <v>3126</v>
      </c>
      <c r="WBO31" s="67" t="s">
        <v>3126</v>
      </c>
      <c r="WBP31" s="67" t="s">
        <v>3126</v>
      </c>
      <c r="WBQ31" s="67" t="s">
        <v>3126</v>
      </c>
      <c r="WBR31" s="67" t="s">
        <v>3126</v>
      </c>
      <c r="WBS31" s="67" t="s">
        <v>3126</v>
      </c>
      <c r="WBT31" s="67" t="s">
        <v>3126</v>
      </c>
      <c r="WBU31" s="67" t="s">
        <v>3126</v>
      </c>
      <c r="WBV31" s="67" t="s">
        <v>3126</v>
      </c>
      <c r="WBW31" s="67" t="s">
        <v>3126</v>
      </c>
      <c r="WBX31" s="67" t="s">
        <v>3126</v>
      </c>
      <c r="WBY31" s="67" t="s">
        <v>3126</v>
      </c>
      <c r="WBZ31" s="67" t="s">
        <v>3126</v>
      </c>
      <c r="WCA31" s="67" t="s">
        <v>3126</v>
      </c>
      <c r="WCB31" s="67" t="s">
        <v>3126</v>
      </c>
      <c r="WCC31" s="67" t="s">
        <v>3126</v>
      </c>
      <c r="WCD31" s="67" t="s">
        <v>3126</v>
      </c>
      <c r="WCE31" s="67" t="s">
        <v>3126</v>
      </c>
      <c r="WCF31" s="67" t="s">
        <v>3126</v>
      </c>
      <c r="WCG31" s="67" t="s">
        <v>3126</v>
      </c>
      <c r="WCH31" s="67" t="s">
        <v>3126</v>
      </c>
      <c r="WCI31" s="67" t="s">
        <v>3126</v>
      </c>
      <c r="WCJ31" s="67" t="s">
        <v>3126</v>
      </c>
      <c r="WCK31" s="67" t="s">
        <v>3126</v>
      </c>
      <c r="WCL31" s="67" t="s">
        <v>3126</v>
      </c>
      <c r="WCM31" s="67" t="s">
        <v>3126</v>
      </c>
      <c r="WCN31" s="67" t="s">
        <v>3126</v>
      </c>
      <c r="WCO31" s="67" t="s">
        <v>3126</v>
      </c>
      <c r="WCP31" s="67" t="s">
        <v>3126</v>
      </c>
      <c r="WCQ31" s="67" t="s">
        <v>3126</v>
      </c>
      <c r="WCR31" s="67" t="s">
        <v>3126</v>
      </c>
      <c r="WCS31" s="67" t="s">
        <v>3126</v>
      </c>
      <c r="WCT31" s="67" t="s">
        <v>3126</v>
      </c>
      <c r="WCU31" s="67" t="s">
        <v>3126</v>
      </c>
      <c r="WCV31" s="67" t="s">
        <v>3126</v>
      </c>
      <c r="WCW31" s="67" t="s">
        <v>3126</v>
      </c>
      <c r="WCX31" s="67" t="s">
        <v>3126</v>
      </c>
      <c r="WCY31" s="67" t="s">
        <v>3126</v>
      </c>
      <c r="WCZ31" s="67" t="s">
        <v>3126</v>
      </c>
      <c r="WDA31" s="67" t="s">
        <v>3126</v>
      </c>
      <c r="WDB31" s="67" t="s">
        <v>3126</v>
      </c>
      <c r="WDC31" s="67" t="s">
        <v>3126</v>
      </c>
      <c r="WDD31" s="67" t="s">
        <v>3126</v>
      </c>
      <c r="WDE31" s="67" t="s">
        <v>3126</v>
      </c>
      <c r="WDF31" s="67" t="s">
        <v>3126</v>
      </c>
      <c r="WDG31" s="67" t="s">
        <v>3126</v>
      </c>
      <c r="WDH31" s="67" t="s">
        <v>3126</v>
      </c>
      <c r="WDI31" s="67" t="s">
        <v>3126</v>
      </c>
      <c r="WDJ31" s="67" t="s">
        <v>3126</v>
      </c>
      <c r="WDK31" s="67" t="s">
        <v>3126</v>
      </c>
      <c r="WDL31" s="67" t="s">
        <v>3126</v>
      </c>
      <c r="WDM31" s="67" t="s">
        <v>3126</v>
      </c>
      <c r="WDN31" s="67" t="s">
        <v>3126</v>
      </c>
      <c r="WDO31" s="67" t="s">
        <v>3126</v>
      </c>
      <c r="WDP31" s="67" t="s">
        <v>3126</v>
      </c>
      <c r="WDQ31" s="67" t="s">
        <v>3126</v>
      </c>
      <c r="WDR31" s="67" t="s">
        <v>3126</v>
      </c>
      <c r="WDS31" s="67" t="s">
        <v>3126</v>
      </c>
      <c r="WDT31" s="67" t="s">
        <v>3126</v>
      </c>
      <c r="WDU31" s="67" t="s">
        <v>3126</v>
      </c>
      <c r="WDV31" s="67" t="s">
        <v>3126</v>
      </c>
      <c r="WDW31" s="67" t="s">
        <v>3126</v>
      </c>
      <c r="WDX31" s="67" t="s">
        <v>3126</v>
      </c>
      <c r="WDY31" s="67" t="s">
        <v>3126</v>
      </c>
      <c r="WDZ31" s="67" t="s">
        <v>3126</v>
      </c>
      <c r="WEA31" s="67" t="s">
        <v>3126</v>
      </c>
      <c r="WEB31" s="67" t="s">
        <v>3126</v>
      </c>
      <c r="WEC31" s="67" t="s">
        <v>3126</v>
      </c>
      <c r="WED31" s="67" t="s">
        <v>3126</v>
      </c>
      <c r="WEE31" s="67" t="s">
        <v>3126</v>
      </c>
      <c r="WEF31" s="67" t="s">
        <v>3126</v>
      </c>
      <c r="WEG31" s="67" t="s">
        <v>3126</v>
      </c>
      <c r="WEH31" s="67" t="s">
        <v>3126</v>
      </c>
      <c r="WEI31" s="67" t="s">
        <v>3126</v>
      </c>
      <c r="WEJ31" s="67" t="s">
        <v>3126</v>
      </c>
      <c r="WEK31" s="67" t="s">
        <v>3126</v>
      </c>
      <c r="WEL31" s="67" t="s">
        <v>3126</v>
      </c>
      <c r="WEM31" s="67" t="s">
        <v>3126</v>
      </c>
      <c r="WEN31" s="67" t="s">
        <v>3126</v>
      </c>
      <c r="WEO31" s="67" t="s">
        <v>3126</v>
      </c>
      <c r="WEP31" s="67" t="s">
        <v>3126</v>
      </c>
      <c r="WEQ31" s="67" t="s">
        <v>3126</v>
      </c>
      <c r="WER31" s="67" t="s">
        <v>3126</v>
      </c>
      <c r="WES31" s="67" t="s">
        <v>3126</v>
      </c>
      <c r="WET31" s="67" t="s">
        <v>3126</v>
      </c>
      <c r="WEU31" s="67" t="s">
        <v>3126</v>
      </c>
      <c r="WEV31" s="67" t="s">
        <v>3126</v>
      </c>
      <c r="WEW31" s="67" t="s">
        <v>3126</v>
      </c>
      <c r="WEX31" s="67" t="s">
        <v>3126</v>
      </c>
      <c r="WEY31" s="67" t="s">
        <v>3126</v>
      </c>
      <c r="WEZ31" s="67" t="s">
        <v>3126</v>
      </c>
      <c r="WFA31" s="67" t="s">
        <v>3126</v>
      </c>
      <c r="WFB31" s="67" t="s">
        <v>3126</v>
      </c>
      <c r="WFC31" s="67" t="s">
        <v>3126</v>
      </c>
      <c r="WFD31" s="67" t="s">
        <v>3126</v>
      </c>
      <c r="WFE31" s="67" t="s">
        <v>3126</v>
      </c>
      <c r="WFF31" s="67" t="s">
        <v>3126</v>
      </c>
      <c r="WFG31" s="67" t="s">
        <v>3126</v>
      </c>
      <c r="WFH31" s="67" t="s">
        <v>3126</v>
      </c>
      <c r="WFI31" s="67" t="s">
        <v>3126</v>
      </c>
      <c r="WFJ31" s="67" t="s">
        <v>3126</v>
      </c>
      <c r="WFK31" s="67" t="s">
        <v>3126</v>
      </c>
      <c r="WFL31" s="67" t="s">
        <v>3126</v>
      </c>
      <c r="WFM31" s="67" t="s">
        <v>3126</v>
      </c>
      <c r="WFN31" s="67" t="s">
        <v>3126</v>
      </c>
      <c r="WFO31" s="67" t="s">
        <v>3126</v>
      </c>
      <c r="WFP31" s="67" t="s">
        <v>3126</v>
      </c>
      <c r="WFQ31" s="67" t="s">
        <v>3126</v>
      </c>
      <c r="WFR31" s="67" t="s">
        <v>3126</v>
      </c>
      <c r="WFS31" s="67" t="s">
        <v>3126</v>
      </c>
      <c r="WFT31" s="67" t="s">
        <v>3126</v>
      </c>
      <c r="WFU31" s="67" t="s">
        <v>3126</v>
      </c>
      <c r="WFV31" s="67" t="s">
        <v>3126</v>
      </c>
      <c r="WFW31" s="67" t="s">
        <v>3126</v>
      </c>
      <c r="WFX31" s="67" t="s">
        <v>3126</v>
      </c>
      <c r="WFY31" s="67" t="s">
        <v>3126</v>
      </c>
      <c r="WFZ31" s="67" t="s">
        <v>3126</v>
      </c>
      <c r="WGA31" s="67" t="s">
        <v>3126</v>
      </c>
      <c r="WGB31" s="67" t="s">
        <v>3126</v>
      </c>
      <c r="WGC31" s="67" t="s">
        <v>3126</v>
      </c>
      <c r="WGD31" s="67" t="s">
        <v>3126</v>
      </c>
      <c r="WGE31" s="67" t="s">
        <v>3126</v>
      </c>
      <c r="WGF31" s="67" t="s">
        <v>3126</v>
      </c>
      <c r="WGG31" s="67" t="s">
        <v>3126</v>
      </c>
      <c r="WGH31" s="67" t="s">
        <v>3126</v>
      </c>
      <c r="WGI31" s="67" t="s">
        <v>3126</v>
      </c>
      <c r="WGJ31" s="67" t="s">
        <v>3126</v>
      </c>
      <c r="WGK31" s="67" t="s">
        <v>3126</v>
      </c>
      <c r="WGL31" s="67" t="s">
        <v>3126</v>
      </c>
      <c r="WGM31" s="67" t="s">
        <v>3126</v>
      </c>
      <c r="WGN31" s="67" t="s">
        <v>3126</v>
      </c>
      <c r="WGO31" s="67" t="s">
        <v>3126</v>
      </c>
      <c r="WGP31" s="67" t="s">
        <v>3126</v>
      </c>
      <c r="WGQ31" s="67" t="s">
        <v>3126</v>
      </c>
      <c r="WGR31" s="67" t="s">
        <v>3126</v>
      </c>
      <c r="WGS31" s="67" t="s">
        <v>3126</v>
      </c>
      <c r="WGT31" s="67" t="s">
        <v>3126</v>
      </c>
      <c r="WGU31" s="67" t="s">
        <v>3126</v>
      </c>
      <c r="WGV31" s="67" t="s">
        <v>3126</v>
      </c>
      <c r="WGW31" s="67" t="s">
        <v>3126</v>
      </c>
      <c r="WGX31" s="67" t="s">
        <v>3126</v>
      </c>
      <c r="WGY31" s="67" t="s">
        <v>3126</v>
      </c>
      <c r="WGZ31" s="67" t="s">
        <v>3126</v>
      </c>
      <c r="WHA31" s="67" t="s">
        <v>3126</v>
      </c>
      <c r="WHB31" s="67" t="s">
        <v>3126</v>
      </c>
      <c r="WHC31" s="67" t="s">
        <v>3126</v>
      </c>
      <c r="WHD31" s="67" t="s">
        <v>3126</v>
      </c>
      <c r="WHE31" s="67" t="s">
        <v>3126</v>
      </c>
      <c r="WHF31" s="67" t="s">
        <v>3126</v>
      </c>
      <c r="WHG31" s="67" t="s">
        <v>3126</v>
      </c>
      <c r="WHH31" s="67" t="s">
        <v>3126</v>
      </c>
      <c r="WHI31" s="67" t="s">
        <v>3126</v>
      </c>
      <c r="WHJ31" s="67" t="s">
        <v>3126</v>
      </c>
      <c r="WHK31" s="67" t="s">
        <v>3126</v>
      </c>
      <c r="WHL31" s="67" t="s">
        <v>3126</v>
      </c>
      <c r="WHM31" s="67" t="s">
        <v>3126</v>
      </c>
      <c r="WHN31" s="67" t="s">
        <v>3126</v>
      </c>
      <c r="WHO31" s="67" t="s">
        <v>3126</v>
      </c>
      <c r="WHP31" s="67" t="s">
        <v>3126</v>
      </c>
      <c r="WHQ31" s="67" t="s">
        <v>3126</v>
      </c>
      <c r="WHR31" s="67" t="s">
        <v>3126</v>
      </c>
      <c r="WHS31" s="67" t="s">
        <v>3126</v>
      </c>
      <c r="WHT31" s="67" t="s">
        <v>3126</v>
      </c>
      <c r="WHU31" s="67" t="s">
        <v>3126</v>
      </c>
      <c r="WHV31" s="67" t="s">
        <v>3126</v>
      </c>
      <c r="WHW31" s="67" t="s">
        <v>3126</v>
      </c>
      <c r="WHX31" s="67" t="s">
        <v>3126</v>
      </c>
      <c r="WHY31" s="67" t="s">
        <v>3126</v>
      </c>
      <c r="WHZ31" s="67" t="s">
        <v>3126</v>
      </c>
      <c r="WIA31" s="67" t="s">
        <v>3126</v>
      </c>
      <c r="WIB31" s="67" t="s">
        <v>3126</v>
      </c>
      <c r="WIC31" s="67" t="s">
        <v>3126</v>
      </c>
      <c r="WID31" s="67" t="s">
        <v>3126</v>
      </c>
      <c r="WIE31" s="67" t="s">
        <v>3126</v>
      </c>
      <c r="WIF31" s="67" t="s">
        <v>3126</v>
      </c>
      <c r="WIG31" s="67" t="s">
        <v>3126</v>
      </c>
      <c r="WIH31" s="67" t="s">
        <v>3126</v>
      </c>
      <c r="WII31" s="67" t="s">
        <v>3126</v>
      </c>
      <c r="WIJ31" s="67" t="s">
        <v>3126</v>
      </c>
      <c r="WIK31" s="67" t="s">
        <v>3126</v>
      </c>
      <c r="WIL31" s="67" t="s">
        <v>3126</v>
      </c>
      <c r="WIM31" s="67" t="s">
        <v>3126</v>
      </c>
      <c r="WIN31" s="67" t="s">
        <v>3126</v>
      </c>
      <c r="WIO31" s="67" t="s">
        <v>3126</v>
      </c>
      <c r="WIP31" s="67" t="s">
        <v>3126</v>
      </c>
      <c r="WIQ31" s="67" t="s">
        <v>3126</v>
      </c>
      <c r="WIR31" s="67" t="s">
        <v>3126</v>
      </c>
      <c r="WIS31" s="67" t="s">
        <v>3126</v>
      </c>
      <c r="WIT31" s="67" t="s">
        <v>3126</v>
      </c>
      <c r="WIU31" s="67" t="s">
        <v>3126</v>
      </c>
      <c r="WIV31" s="67" t="s">
        <v>3126</v>
      </c>
      <c r="WIW31" s="67" t="s">
        <v>3126</v>
      </c>
      <c r="WIX31" s="67" t="s">
        <v>3126</v>
      </c>
      <c r="WIY31" s="67" t="s">
        <v>3126</v>
      </c>
      <c r="WIZ31" s="67" t="s">
        <v>3126</v>
      </c>
      <c r="WJA31" s="67" t="s">
        <v>3126</v>
      </c>
      <c r="WJB31" s="67" t="s">
        <v>3126</v>
      </c>
      <c r="WJC31" s="67" t="s">
        <v>3126</v>
      </c>
      <c r="WJD31" s="67" t="s">
        <v>3126</v>
      </c>
      <c r="WJE31" s="67" t="s">
        <v>3126</v>
      </c>
      <c r="WJF31" s="67" t="s">
        <v>3126</v>
      </c>
      <c r="WJG31" s="67" t="s">
        <v>3126</v>
      </c>
      <c r="WJH31" s="67" t="s">
        <v>3126</v>
      </c>
      <c r="WJI31" s="67" t="s">
        <v>3126</v>
      </c>
      <c r="WJJ31" s="67" t="s">
        <v>3126</v>
      </c>
      <c r="WJK31" s="67" t="s">
        <v>3126</v>
      </c>
      <c r="WJL31" s="67" t="s">
        <v>3126</v>
      </c>
      <c r="WJM31" s="67" t="s">
        <v>3126</v>
      </c>
      <c r="WJN31" s="67" t="s">
        <v>3126</v>
      </c>
      <c r="WJO31" s="67" t="s">
        <v>3126</v>
      </c>
      <c r="WJP31" s="67" t="s">
        <v>3126</v>
      </c>
      <c r="WJQ31" s="67" t="s">
        <v>3126</v>
      </c>
      <c r="WJR31" s="67" t="s">
        <v>3126</v>
      </c>
      <c r="WJS31" s="67" t="s">
        <v>3126</v>
      </c>
      <c r="WJT31" s="67" t="s">
        <v>3126</v>
      </c>
      <c r="WJU31" s="67" t="s">
        <v>3126</v>
      </c>
      <c r="WJV31" s="67" t="s">
        <v>3126</v>
      </c>
      <c r="WJW31" s="67" t="s">
        <v>3126</v>
      </c>
      <c r="WJX31" s="67" t="s">
        <v>3126</v>
      </c>
      <c r="WJY31" s="67" t="s">
        <v>3126</v>
      </c>
      <c r="WJZ31" s="67" t="s">
        <v>3126</v>
      </c>
      <c r="WKA31" s="67" t="s">
        <v>3126</v>
      </c>
      <c r="WKB31" s="67" t="s">
        <v>3126</v>
      </c>
      <c r="WKC31" s="67" t="s">
        <v>3126</v>
      </c>
      <c r="WKD31" s="67" t="s">
        <v>3126</v>
      </c>
      <c r="WKE31" s="67" t="s">
        <v>3126</v>
      </c>
      <c r="WKF31" s="67" t="s">
        <v>3126</v>
      </c>
      <c r="WKG31" s="67" t="s">
        <v>3126</v>
      </c>
      <c r="WKH31" s="67" t="s">
        <v>3126</v>
      </c>
      <c r="WKI31" s="67" t="s">
        <v>3126</v>
      </c>
      <c r="WKJ31" s="67" t="s">
        <v>3126</v>
      </c>
      <c r="WKK31" s="67" t="s">
        <v>3126</v>
      </c>
      <c r="WKL31" s="67" t="s">
        <v>3126</v>
      </c>
      <c r="WKM31" s="67" t="s">
        <v>3126</v>
      </c>
      <c r="WKN31" s="67" t="s">
        <v>3126</v>
      </c>
      <c r="WKO31" s="67" t="s">
        <v>3126</v>
      </c>
      <c r="WKP31" s="67" t="s">
        <v>3126</v>
      </c>
      <c r="WKQ31" s="67" t="s">
        <v>3126</v>
      </c>
      <c r="WKR31" s="67" t="s">
        <v>3126</v>
      </c>
      <c r="WKS31" s="67" t="s">
        <v>3126</v>
      </c>
      <c r="WKT31" s="67" t="s">
        <v>3126</v>
      </c>
      <c r="WKU31" s="67" t="s">
        <v>3126</v>
      </c>
      <c r="WKV31" s="67" t="s">
        <v>3126</v>
      </c>
      <c r="WKW31" s="67" t="s">
        <v>3126</v>
      </c>
      <c r="WKX31" s="67" t="s">
        <v>3126</v>
      </c>
      <c r="WKY31" s="67" t="s">
        <v>3126</v>
      </c>
      <c r="WKZ31" s="67" t="s">
        <v>3126</v>
      </c>
      <c r="WLA31" s="67" t="s">
        <v>3126</v>
      </c>
      <c r="WLB31" s="67" t="s">
        <v>3126</v>
      </c>
      <c r="WLC31" s="67" t="s">
        <v>3126</v>
      </c>
      <c r="WLD31" s="67" t="s">
        <v>3126</v>
      </c>
      <c r="WLE31" s="67" t="s">
        <v>3126</v>
      </c>
      <c r="WLF31" s="67" t="s">
        <v>3126</v>
      </c>
      <c r="WLG31" s="67" t="s">
        <v>3126</v>
      </c>
      <c r="WLH31" s="67" t="s">
        <v>3126</v>
      </c>
      <c r="WLI31" s="67" t="s">
        <v>3126</v>
      </c>
      <c r="WLJ31" s="67" t="s">
        <v>3126</v>
      </c>
      <c r="WLK31" s="67" t="s">
        <v>3126</v>
      </c>
      <c r="WLL31" s="67" t="s">
        <v>3126</v>
      </c>
      <c r="WLM31" s="67" t="s">
        <v>3126</v>
      </c>
      <c r="WLN31" s="67" t="s">
        <v>3126</v>
      </c>
      <c r="WLO31" s="67" t="s">
        <v>3126</v>
      </c>
      <c r="WLP31" s="67" t="s">
        <v>3126</v>
      </c>
      <c r="WLQ31" s="67" t="s">
        <v>3126</v>
      </c>
      <c r="WLR31" s="67" t="s">
        <v>3126</v>
      </c>
      <c r="WLS31" s="67" t="s">
        <v>3126</v>
      </c>
      <c r="WLT31" s="67" t="s">
        <v>3126</v>
      </c>
      <c r="WLU31" s="67" t="s">
        <v>3126</v>
      </c>
      <c r="WLV31" s="67" t="s">
        <v>3126</v>
      </c>
      <c r="WLW31" s="67" t="s">
        <v>3126</v>
      </c>
      <c r="WLX31" s="67" t="s">
        <v>3126</v>
      </c>
      <c r="WLY31" s="67" t="s">
        <v>3126</v>
      </c>
      <c r="WLZ31" s="67" t="s">
        <v>3126</v>
      </c>
      <c r="WMA31" s="67" t="s">
        <v>3126</v>
      </c>
      <c r="WMB31" s="67" t="s">
        <v>3126</v>
      </c>
      <c r="WMC31" s="67" t="s">
        <v>3126</v>
      </c>
      <c r="WMD31" s="67" t="s">
        <v>3126</v>
      </c>
      <c r="WME31" s="67" t="s">
        <v>3126</v>
      </c>
      <c r="WMF31" s="67" t="s">
        <v>3126</v>
      </c>
      <c r="WMG31" s="67" t="s">
        <v>3126</v>
      </c>
      <c r="WMH31" s="67" t="s">
        <v>3126</v>
      </c>
      <c r="WMI31" s="67" t="s">
        <v>3126</v>
      </c>
      <c r="WMJ31" s="67" t="s">
        <v>3126</v>
      </c>
      <c r="WMK31" s="67" t="s">
        <v>3126</v>
      </c>
      <c r="WML31" s="67" t="s">
        <v>3126</v>
      </c>
      <c r="WMM31" s="67" t="s">
        <v>3126</v>
      </c>
      <c r="WMN31" s="67" t="s">
        <v>3126</v>
      </c>
      <c r="WMO31" s="67" t="s">
        <v>3126</v>
      </c>
      <c r="WMP31" s="67" t="s">
        <v>3126</v>
      </c>
      <c r="WMQ31" s="67" t="s">
        <v>3126</v>
      </c>
      <c r="WMR31" s="67" t="s">
        <v>3126</v>
      </c>
      <c r="WMS31" s="67" t="s">
        <v>3126</v>
      </c>
      <c r="WMT31" s="67" t="s">
        <v>3126</v>
      </c>
      <c r="WMU31" s="67" t="s">
        <v>3126</v>
      </c>
      <c r="WMV31" s="67" t="s">
        <v>3126</v>
      </c>
      <c r="WMW31" s="67" t="s">
        <v>3126</v>
      </c>
      <c r="WMX31" s="67" t="s">
        <v>3126</v>
      </c>
      <c r="WMY31" s="67" t="s">
        <v>3126</v>
      </c>
      <c r="WMZ31" s="67" t="s">
        <v>3126</v>
      </c>
      <c r="WNA31" s="67" t="s">
        <v>3126</v>
      </c>
      <c r="WNB31" s="67" t="s">
        <v>3126</v>
      </c>
      <c r="WNC31" s="67" t="s">
        <v>3126</v>
      </c>
      <c r="WND31" s="67" t="s">
        <v>3126</v>
      </c>
      <c r="WNE31" s="67" t="s">
        <v>3126</v>
      </c>
      <c r="WNF31" s="67" t="s">
        <v>3126</v>
      </c>
      <c r="WNG31" s="67" t="s">
        <v>3126</v>
      </c>
      <c r="WNH31" s="67" t="s">
        <v>3126</v>
      </c>
      <c r="WNI31" s="67" t="s">
        <v>3126</v>
      </c>
      <c r="WNJ31" s="67" t="s">
        <v>3126</v>
      </c>
      <c r="WNK31" s="67" t="s">
        <v>3126</v>
      </c>
      <c r="WNL31" s="67" t="s">
        <v>3126</v>
      </c>
      <c r="WNM31" s="67" t="s">
        <v>3126</v>
      </c>
      <c r="WNN31" s="67" t="s">
        <v>3126</v>
      </c>
      <c r="WNO31" s="67" t="s">
        <v>3126</v>
      </c>
      <c r="WNP31" s="67" t="s">
        <v>3126</v>
      </c>
      <c r="WNQ31" s="67" t="s">
        <v>3126</v>
      </c>
      <c r="WNR31" s="67" t="s">
        <v>3126</v>
      </c>
      <c r="WNS31" s="67" t="s">
        <v>3126</v>
      </c>
      <c r="WNT31" s="67" t="s">
        <v>3126</v>
      </c>
      <c r="WNU31" s="67" t="s">
        <v>3126</v>
      </c>
      <c r="WNV31" s="67" t="s">
        <v>3126</v>
      </c>
      <c r="WNW31" s="67" t="s">
        <v>3126</v>
      </c>
      <c r="WNX31" s="67" t="s">
        <v>3126</v>
      </c>
      <c r="WNY31" s="67" t="s">
        <v>3126</v>
      </c>
      <c r="WNZ31" s="67" t="s">
        <v>3126</v>
      </c>
      <c r="WOA31" s="67" t="s">
        <v>3126</v>
      </c>
      <c r="WOB31" s="67" t="s">
        <v>3126</v>
      </c>
      <c r="WOC31" s="67" t="s">
        <v>3126</v>
      </c>
      <c r="WOD31" s="67" t="s">
        <v>3126</v>
      </c>
      <c r="WOE31" s="67" t="s">
        <v>3126</v>
      </c>
      <c r="WOF31" s="67" t="s">
        <v>3126</v>
      </c>
      <c r="WOG31" s="67" t="s">
        <v>3126</v>
      </c>
      <c r="WOH31" s="67" t="s">
        <v>3126</v>
      </c>
      <c r="WOI31" s="67" t="s">
        <v>3126</v>
      </c>
      <c r="WOJ31" s="67" t="s">
        <v>3126</v>
      </c>
      <c r="WOK31" s="67" t="s">
        <v>3126</v>
      </c>
      <c r="WOL31" s="67" t="s">
        <v>3126</v>
      </c>
      <c r="WOM31" s="67" t="s">
        <v>3126</v>
      </c>
      <c r="WON31" s="67" t="s">
        <v>3126</v>
      </c>
      <c r="WOO31" s="67" t="s">
        <v>3126</v>
      </c>
      <c r="WOP31" s="67" t="s">
        <v>3126</v>
      </c>
      <c r="WOQ31" s="67" t="s">
        <v>3126</v>
      </c>
      <c r="WOR31" s="67" t="s">
        <v>3126</v>
      </c>
      <c r="WOS31" s="67" t="s">
        <v>3126</v>
      </c>
      <c r="WOT31" s="67" t="s">
        <v>3126</v>
      </c>
      <c r="WOU31" s="67" t="s">
        <v>3126</v>
      </c>
      <c r="WOV31" s="67" t="s">
        <v>3126</v>
      </c>
      <c r="WOW31" s="67" t="s">
        <v>3126</v>
      </c>
      <c r="WOX31" s="67" t="s">
        <v>3126</v>
      </c>
      <c r="WOY31" s="67" t="s">
        <v>3126</v>
      </c>
      <c r="WOZ31" s="67" t="s">
        <v>3126</v>
      </c>
      <c r="WPA31" s="67" t="s">
        <v>3126</v>
      </c>
      <c r="WPB31" s="67" t="s">
        <v>3126</v>
      </c>
      <c r="WPC31" s="67" t="s">
        <v>3126</v>
      </c>
      <c r="WPD31" s="67" t="s">
        <v>3126</v>
      </c>
      <c r="WPE31" s="67" t="s">
        <v>3126</v>
      </c>
      <c r="WPF31" s="67" t="s">
        <v>3126</v>
      </c>
      <c r="WPG31" s="67" t="s">
        <v>3126</v>
      </c>
      <c r="WPH31" s="67" t="s">
        <v>3126</v>
      </c>
      <c r="WPI31" s="67" t="s">
        <v>3126</v>
      </c>
      <c r="WPJ31" s="67" t="s">
        <v>3126</v>
      </c>
      <c r="WPK31" s="67" t="s">
        <v>3126</v>
      </c>
      <c r="WPL31" s="67" t="s">
        <v>3126</v>
      </c>
      <c r="WPM31" s="67" t="s">
        <v>3126</v>
      </c>
      <c r="WPN31" s="67" t="s">
        <v>3126</v>
      </c>
      <c r="WPO31" s="67" t="s">
        <v>3126</v>
      </c>
      <c r="WPP31" s="67" t="s">
        <v>3126</v>
      </c>
      <c r="WPQ31" s="67" t="s">
        <v>3126</v>
      </c>
      <c r="WPR31" s="67" t="s">
        <v>3126</v>
      </c>
      <c r="WPS31" s="67" t="s">
        <v>3126</v>
      </c>
      <c r="WPT31" s="67" t="s">
        <v>3126</v>
      </c>
      <c r="WPU31" s="67" t="s">
        <v>3126</v>
      </c>
      <c r="WPV31" s="67" t="s">
        <v>3126</v>
      </c>
      <c r="WPW31" s="67" t="s">
        <v>3126</v>
      </c>
      <c r="WPX31" s="67" t="s">
        <v>3126</v>
      </c>
      <c r="WPY31" s="67" t="s">
        <v>3126</v>
      </c>
      <c r="WPZ31" s="67" t="s">
        <v>3126</v>
      </c>
      <c r="WQA31" s="67" t="s">
        <v>3126</v>
      </c>
      <c r="WQB31" s="67" t="s">
        <v>3126</v>
      </c>
      <c r="WQC31" s="67" t="s">
        <v>3126</v>
      </c>
      <c r="WQD31" s="67" t="s">
        <v>3126</v>
      </c>
      <c r="WQE31" s="67" t="s">
        <v>3126</v>
      </c>
      <c r="WQF31" s="67" t="s">
        <v>3126</v>
      </c>
      <c r="WQG31" s="67" t="s">
        <v>3126</v>
      </c>
      <c r="WQH31" s="67" t="s">
        <v>3126</v>
      </c>
      <c r="WQI31" s="67" t="s">
        <v>3126</v>
      </c>
      <c r="WQJ31" s="67" t="s">
        <v>3126</v>
      </c>
      <c r="WQK31" s="67" t="s">
        <v>3126</v>
      </c>
      <c r="WQL31" s="67" t="s">
        <v>3126</v>
      </c>
      <c r="WQM31" s="67" t="s">
        <v>3126</v>
      </c>
      <c r="WQN31" s="67" t="s">
        <v>3126</v>
      </c>
      <c r="WQO31" s="67" t="s">
        <v>3126</v>
      </c>
      <c r="WQP31" s="67" t="s">
        <v>3126</v>
      </c>
      <c r="WQQ31" s="67" t="s">
        <v>3126</v>
      </c>
      <c r="WQR31" s="67" t="s">
        <v>3126</v>
      </c>
      <c r="WQS31" s="67" t="s">
        <v>3126</v>
      </c>
      <c r="WQT31" s="67" t="s">
        <v>3126</v>
      </c>
      <c r="WQU31" s="67" t="s">
        <v>3126</v>
      </c>
      <c r="WQV31" s="67" t="s">
        <v>3126</v>
      </c>
      <c r="WQW31" s="67" t="s">
        <v>3126</v>
      </c>
      <c r="WQX31" s="67" t="s">
        <v>3126</v>
      </c>
      <c r="WQY31" s="67" t="s">
        <v>3126</v>
      </c>
      <c r="WQZ31" s="67" t="s">
        <v>3126</v>
      </c>
      <c r="WRA31" s="67" t="s">
        <v>3126</v>
      </c>
      <c r="WRB31" s="67" t="s">
        <v>3126</v>
      </c>
      <c r="WRC31" s="67" t="s">
        <v>3126</v>
      </c>
      <c r="WRD31" s="67" t="s">
        <v>3126</v>
      </c>
      <c r="WRE31" s="67" t="s">
        <v>3126</v>
      </c>
      <c r="WRF31" s="67" t="s">
        <v>3126</v>
      </c>
      <c r="WRG31" s="67" t="s">
        <v>3126</v>
      </c>
      <c r="WRH31" s="67" t="s">
        <v>3126</v>
      </c>
      <c r="WRI31" s="67" t="s">
        <v>3126</v>
      </c>
      <c r="WRJ31" s="67" t="s">
        <v>3126</v>
      </c>
      <c r="WRK31" s="67" t="s">
        <v>3126</v>
      </c>
      <c r="WRL31" s="67" t="s">
        <v>3126</v>
      </c>
      <c r="WRM31" s="67" t="s">
        <v>3126</v>
      </c>
      <c r="WRN31" s="67" t="s">
        <v>3126</v>
      </c>
      <c r="WRO31" s="67" t="s">
        <v>3126</v>
      </c>
      <c r="WRP31" s="67" t="s">
        <v>3126</v>
      </c>
      <c r="WRQ31" s="67" t="s">
        <v>3126</v>
      </c>
      <c r="WRR31" s="67" t="s">
        <v>3126</v>
      </c>
      <c r="WRS31" s="67" t="s">
        <v>3126</v>
      </c>
      <c r="WRT31" s="67" t="s">
        <v>3126</v>
      </c>
      <c r="WRU31" s="67" t="s">
        <v>3126</v>
      </c>
      <c r="WRV31" s="67" t="s">
        <v>3126</v>
      </c>
      <c r="WRW31" s="67" t="s">
        <v>3126</v>
      </c>
      <c r="WRX31" s="67" t="s">
        <v>3126</v>
      </c>
      <c r="WRY31" s="67" t="s">
        <v>3126</v>
      </c>
      <c r="WRZ31" s="67" t="s">
        <v>3126</v>
      </c>
      <c r="WSA31" s="67" t="s">
        <v>3126</v>
      </c>
      <c r="WSB31" s="67" t="s">
        <v>3126</v>
      </c>
      <c r="WSC31" s="67" t="s">
        <v>3126</v>
      </c>
      <c r="WSD31" s="67" t="s">
        <v>3126</v>
      </c>
      <c r="WSE31" s="67" t="s">
        <v>3126</v>
      </c>
      <c r="WSF31" s="67" t="s">
        <v>3126</v>
      </c>
      <c r="WSG31" s="67" t="s">
        <v>3126</v>
      </c>
      <c r="WSH31" s="67" t="s">
        <v>3126</v>
      </c>
      <c r="WSI31" s="67" t="s">
        <v>3126</v>
      </c>
      <c r="WSJ31" s="67" t="s">
        <v>3126</v>
      </c>
      <c r="WSK31" s="67" t="s">
        <v>3126</v>
      </c>
      <c r="WSL31" s="67" t="s">
        <v>3126</v>
      </c>
      <c r="WSM31" s="67" t="s">
        <v>3126</v>
      </c>
      <c r="WSN31" s="67" t="s">
        <v>3126</v>
      </c>
      <c r="WSO31" s="67" t="s">
        <v>3126</v>
      </c>
      <c r="WSP31" s="67" t="s">
        <v>3126</v>
      </c>
      <c r="WSQ31" s="67" t="s">
        <v>3126</v>
      </c>
      <c r="WSR31" s="67" t="s">
        <v>3126</v>
      </c>
      <c r="WSS31" s="67" t="s">
        <v>3126</v>
      </c>
      <c r="WST31" s="67" t="s">
        <v>3126</v>
      </c>
      <c r="WSU31" s="67" t="s">
        <v>3126</v>
      </c>
      <c r="WSV31" s="67" t="s">
        <v>3126</v>
      </c>
      <c r="WSW31" s="67" t="s">
        <v>3126</v>
      </c>
      <c r="WSX31" s="67" t="s">
        <v>3126</v>
      </c>
      <c r="WSY31" s="67" t="s">
        <v>3126</v>
      </c>
      <c r="WSZ31" s="67" t="s">
        <v>3126</v>
      </c>
      <c r="WTA31" s="67" t="s">
        <v>3126</v>
      </c>
      <c r="WTB31" s="67" t="s">
        <v>3126</v>
      </c>
      <c r="WTC31" s="67" t="s">
        <v>3126</v>
      </c>
      <c r="WTD31" s="67" t="s">
        <v>3126</v>
      </c>
      <c r="WTE31" s="67" t="s">
        <v>3126</v>
      </c>
      <c r="WTF31" s="67" t="s">
        <v>3126</v>
      </c>
      <c r="WTG31" s="67" t="s">
        <v>3126</v>
      </c>
      <c r="WTH31" s="67" t="s">
        <v>3126</v>
      </c>
      <c r="WTI31" s="67" t="s">
        <v>3126</v>
      </c>
      <c r="WTJ31" s="67" t="s">
        <v>3126</v>
      </c>
      <c r="WTK31" s="67" t="s">
        <v>3126</v>
      </c>
      <c r="WTL31" s="67" t="s">
        <v>3126</v>
      </c>
      <c r="WTM31" s="67" t="s">
        <v>3126</v>
      </c>
      <c r="WTN31" s="67" t="s">
        <v>3126</v>
      </c>
      <c r="WTO31" s="67" t="s">
        <v>3126</v>
      </c>
      <c r="WTP31" s="67" t="s">
        <v>3126</v>
      </c>
      <c r="WTQ31" s="67" t="s">
        <v>3126</v>
      </c>
      <c r="WTR31" s="67" t="s">
        <v>3126</v>
      </c>
      <c r="WTS31" s="67" t="s">
        <v>3126</v>
      </c>
      <c r="WTT31" s="67" t="s">
        <v>3126</v>
      </c>
      <c r="WTU31" s="67" t="s">
        <v>3126</v>
      </c>
      <c r="WTV31" s="67" t="s">
        <v>3126</v>
      </c>
      <c r="WTW31" s="67" t="s">
        <v>3126</v>
      </c>
      <c r="WTX31" s="67" t="s">
        <v>3126</v>
      </c>
      <c r="WTY31" s="67" t="s">
        <v>3126</v>
      </c>
      <c r="WTZ31" s="67" t="s">
        <v>3126</v>
      </c>
      <c r="WUA31" s="67" t="s">
        <v>3126</v>
      </c>
      <c r="WUB31" s="67" t="s">
        <v>3126</v>
      </c>
      <c r="WUC31" s="67" t="s">
        <v>3126</v>
      </c>
      <c r="WUD31" s="67" t="s">
        <v>3126</v>
      </c>
      <c r="WUE31" s="67" t="s">
        <v>3126</v>
      </c>
      <c r="WUF31" s="67" t="s">
        <v>3126</v>
      </c>
      <c r="WUG31" s="67" t="s">
        <v>3126</v>
      </c>
      <c r="WUH31" s="67" t="s">
        <v>3126</v>
      </c>
      <c r="WUI31" s="67" t="s">
        <v>3126</v>
      </c>
      <c r="WUJ31" s="67" t="s">
        <v>3126</v>
      </c>
      <c r="WUK31" s="67" t="s">
        <v>3126</v>
      </c>
      <c r="WUL31" s="67" t="s">
        <v>3126</v>
      </c>
      <c r="WUM31" s="67" t="s">
        <v>3126</v>
      </c>
      <c r="WUN31" s="67" t="s">
        <v>3126</v>
      </c>
      <c r="WUO31" s="67" t="s">
        <v>3126</v>
      </c>
      <c r="WUP31" s="67" t="s">
        <v>3126</v>
      </c>
      <c r="WUQ31" s="67" t="s">
        <v>3126</v>
      </c>
      <c r="WUR31" s="67" t="s">
        <v>3126</v>
      </c>
      <c r="WUS31" s="67" t="s">
        <v>3126</v>
      </c>
      <c r="WUT31" s="67" t="s">
        <v>3126</v>
      </c>
      <c r="WUU31" s="67" t="s">
        <v>3126</v>
      </c>
      <c r="WUV31" s="67" t="s">
        <v>3126</v>
      </c>
      <c r="WUW31" s="67" t="s">
        <v>3126</v>
      </c>
      <c r="WUX31" s="67" t="s">
        <v>3126</v>
      </c>
      <c r="WUY31" s="67" t="s">
        <v>3126</v>
      </c>
      <c r="WUZ31" s="67" t="s">
        <v>3126</v>
      </c>
      <c r="WVA31" s="67" t="s">
        <v>3126</v>
      </c>
      <c r="WVB31" s="67" t="s">
        <v>3126</v>
      </c>
      <c r="WVC31" s="67" t="s">
        <v>3126</v>
      </c>
      <c r="WVD31" s="67" t="s">
        <v>3126</v>
      </c>
      <c r="WVE31" s="67" t="s">
        <v>3126</v>
      </c>
      <c r="WVF31" s="67" t="s">
        <v>3126</v>
      </c>
      <c r="WVG31" s="67" t="s">
        <v>3126</v>
      </c>
      <c r="WVH31" s="67" t="s">
        <v>3126</v>
      </c>
      <c r="WVI31" s="67" t="s">
        <v>3126</v>
      </c>
      <c r="WVJ31" s="67" t="s">
        <v>3126</v>
      </c>
      <c r="WVK31" s="67" t="s">
        <v>3126</v>
      </c>
      <c r="WVL31" s="67" t="s">
        <v>3126</v>
      </c>
      <c r="WVM31" s="67" t="s">
        <v>3126</v>
      </c>
      <c r="WVN31" s="67" t="s">
        <v>3126</v>
      </c>
      <c r="WVO31" s="67" t="s">
        <v>3126</v>
      </c>
      <c r="WVP31" s="67" t="s">
        <v>3126</v>
      </c>
      <c r="WVQ31" s="67" t="s">
        <v>3126</v>
      </c>
      <c r="WVR31" s="67" t="s">
        <v>3126</v>
      </c>
      <c r="WVS31" s="67" t="s">
        <v>3126</v>
      </c>
      <c r="WVT31" s="67" t="s">
        <v>3126</v>
      </c>
      <c r="WVU31" s="67" t="s">
        <v>3126</v>
      </c>
      <c r="WVV31" s="67" t="s">
        <v>3126</v>
      </c>
      <c r="WVW31" s="67" t="s">
        <v>3126</v>
      </c>
      <c r="WVX31" s="67" t="s">
        <v>3126</v>
      </c>
      <c r="WVY31" s="67" t="s">
        <v>3126</v>
      </c>
      <c r="WVZ31" s="67" t="s">
        <v>3126</v>
      </c>
      <c r="WWA31" s="67" t="s">
        <v>3126</v>
      </c>
      <c r="WWB31" s="67" t="s">
        <v>3126</v>
      </c>
      <c r="WWC31" s="67" t="s">
        <v>3126</v>
      </c>
      <c r="WWD31" s="67" t="s">
        <v>3126</v>
      </c>
      <c r="WWE31" s="67" t="s">
        <v>3126</v>
      </c>
      <c r="WWF31" s="67" t="s">
        <v>3126</v>
      </c>
      <c r="WWG31" s="67" t="s">
        <v>3126</v>
      </c>
      <c r="WWH31" s="67" t="s">
        <v>3126</v>
      </c>
      <c r="WWI31" s="67" t="s">
        <v>3126</v>
      </c>
      <c r="WWJ31" s="67" t="s">
        <v>3126</v>
      </c>
      <c r="WWK31" s="67" t="s">
        <v>3126</v>
      </c>
      <c r="WWL31" s="67" t="s">
        <v>3126</v>
      </c>
      <c r="WWM31" s="67" t="s">
        <v>3126</v>
      </c>
      <c r="WWN31" s="67" t="s">
        <v>3126</v>
      </c>
      <c r="WWO31" s="67" t="s">
        <v>3126</v>
      </c>
      <c r="WWP31" s="67" t="s">
        <v>3126</v>
      </c>
      <c r="WWQ31" s="67" t="s">
        <v>3126</v>
      </c>
      <c r="WWR31" s="67" t="s">
        <v>3126</v>
      </c>
      <c r="WWS31" s="67" t="s">
        <v>3126</v>
      </c>
      <c r="WWT31" s="67" t="s">
        <v>3126</v>
      </c>
      <c r="WWU31" s="67" t="s">
        <v>3126</v>
      </c>
      <c r="WWV31" s="67" t="s">
        <v>3126</v>
      </c>
      <c r="WWW31" s="67" t="s">
        <v>3126</v>
      </c>
      <c r="WWX31" s="67" t="s">
        <v>3126</v>
      </c>
      <c r="WWY31" s="67" t="s">
        <v>3126</v>
      </c>
      <c r="WWZ31" s="67" t="s">
        <v>3126</v>
      </c>
      <c r="WXA31" s="67" t="s">
        <v>3126</v>
      </c>
      <c r="WXB31" s="67" t="s">
        <v>3126</v>
      </c>
      <c r="WXC31" s="67" t="s">
        <v>3126</v>
      </c>
      <c r="WXD31" s="67" t="s">
        <v>3126</v>
      </c>
      <c r="WXE31" s="67" t="s">
        <v>3126</v>
      </c>
      <c r="WXF31" s="67" t="s">
        <v>3126</v>
      </c>
      <c r="WXG31" s="67" t="s">
        <v>3126</v>
      </c>
      <c r="WXH31" s="67" t="s">
        <v>3126</v>
      </c>
      <c r="WXI31" s="67" t="s">
        <v>3126</v>
      </c>
      <c r="WXJ31" s="67" t="s">
        <v>3126</v>
      </c>
      <c r="WXK31" s="67" t="s">
        <v>3126</v>
      </c>
      <c r="WXL31" s="67" t="s">
        <v>3126</v>
      </c>
      <c r="WXM31" s="67" t="s">
        <v>3126</v>
      </c>
      <c r="WXN31" s="67" t="s">
        <v>3126</v>
      </c>
      <c r="WXO31" s="67" t="s">
        <v>3126</v>
      </c>
      <c r="WXP31" s="67" t="s">
        <v>3126</v>
      </c>
      <c r="WXQ31" s="67" t="s">
        <v>3126</v>
      </c>
      <c r="WXR31" s="67" t="s">
        <v>3126</v>
      </c>
      <c r="WXS31" s="67" t="s">
        <v>3126</v>
      </c>
      <c r="WXT31" s="67" t="s">
        <v>3126</v>
      </c>
      <c r="WXU31" s="67" t="s">
        <v>3126</v>
      </c>
      <c r="WXV31" s="67" t="s">
        <v>3126</v>
      </c>
      <c r="WXW31" s="67" t="s">
        <v>3126</v>
      </c>
      <c r="WXX31" s="67" t="s">
        <v>3126</v>
      </c>
      <c r="WXY31" s="67" t="s">
        <v>3126</v>
      </c>
      <c r="WXZ31" s="67" t="s">
        <v>3126</v>
      </c>
      <c r="WYA31" s="67" t="s">
        <v>3126</v>
      </c>
      <c r="WYB31" s="67" t="s">
        <v>3126</v>
      </c>
      <c r="WYC31" s="67" t="s">
        <v>3126</v>
      </c>
      <c r="WYD31" s="67" t="s">
        <v>3126</v>
      </c>
      <c r="WYE31" s="67" t="s">
        <v>3126</v>
      </c>
      <c r="WYF31" s="67" t="s">
        <v>3126</v>
      </c>
      <c r="WYG31" s="67" t="s">
        <v>3126</v>
      </c>
      <c r="WYH31" s="67" t="s">
        <v>3126</v>
      </c>
      <c r="WYI31" s="67" t="s">
        <v>3126</v>
      </c>
      <c r="WYJ31" s="67" t="s">
        <v>3126</v>
      </c>
      <c r="WYK31" s="67" t="s">
        <v>3126</v>
      </c>
      <c r="WYL31" s="67" t="s">
        <v>3126</v>
      </c>
      <c r="WYM31" s="67" t="s">
        <v>3126</v>
      </c>
      <c r="WYN31" s="67" t="s">
        <v>3126</v>
      </c>
      <c r="WYO31" s="67" t="s">
        <v>3126</v>
      </c>
      <c r="WYP31" s="67" t="s">
        <v>3126</v>
      </c>
      <c r="WYQ31" s="67" t="s">
        <v>3126</v>
      </c>
      <c r="WYR31" s="67" t="s">
        <v>3126</v>
      </c>
      <c r="WYS31" s="67" t="s">
        <v>3126</v>
      </c>
      <c r="WYT31" s="67" t="s">
        <v>3126</v>
      </c>
      <c r="WYU31" s="67" t="s">
        <v>3126</v>
      </c>
      <c r="WYV31" s="67" t="s">
        <v>3126</v>
      </c>
      <c r="WYW31" s="67" t="s">
        <v>3126</v>
      </c>
      <c r="WYX31" s="67" t="s">
        <v>3126</v>
      </c>
      <c r="WYY31" s="67" t="s">
        <v>3126</v>
      </c>
      <c r="WYZ31" s="67" t="s">
        <v>3126</v>
      </c>
      <c r="WZA31" s="67" t="s">
        <v>3126</v>
      </c>
      <c r="WZB31" s="67" t="s">
        <v>3126</v>
      </c>
      <c r="WZC31" s="67" t="s">
        <v>3126</v>
      </c>
      <c r="WZD31" s="67" t="s">
        <v>3126</v>
      </c>
      <c r="WZE31" s="67" t="s">
        <v>3126</v>
      </c>
      <c r="WZF31" s="67" t="s">
        <v>3126</v>
      </c>
      <c r="WZG31" s="67" t="s">
        <v>3126</v>
      </c>
      <c r="WZH31" s="67" t="s">
        <v>3126</v>
      </c>
      <c r="WZI31" s="67" t="s">
        <v>3126</v>
      </c>
      <c r="WZJ31" s="67" t="s">
        <v>3126</v>
      </c>
      <c r="WZK31" s="67" t="s">
        <v>3126</v>
      </c>
      <c r="WZL31" s="67" t="s">
        <v>3126</v>
      </c>
      <c r="WZM31" s="67" t="s">
        <v>3126</v>
      </c>
      <c r="WZN31" s="67" t="s">
        <v>3126</v>
      </c>
      <c r="WZO31" s="67" t="s">
        <v>3126</v>
      </c>
      <c r="WZP31" s="67" t="s">
        <v>3126</v>
      </c>
      <c r="WZQ31" s="67" t="s">
        <v>3126</v>
      </c>
      <c r="WZR31" s="67" t="s">
        <v>3126</v>
      </c>
      <c r="WZS31" s="67" t="s">
        <v>3126</v>
      </c>
      <c r="WZT31" s="67" t="s">
        <v>3126</v>
      </c>
      <c r="WZU31" s="67" t="s">
        <v>3126</v>
      </c>
      <c r="WZV31" s="67" t="s">
        <v>3126</v>
      </c>
      <c r="WZW31" s="67" t="s">
        <v>3126</v>
      </c>
      <c r="WZX31" s="67" t="s">
        <v>3126</v>
      </c>
      <c r="WZY31" s="67" t="s">
        <v>3126</v>
      </c>
      <c r="WZZ31" s="67" t="s">
        <v>3126</v>
      </c>
      <c r="XAA31" s="67" t="s">
        <v>3126</v>
      </c>
      <c r="XAB31" s="67" t="s">
        <v>3126</v>
      </c>
      <c r="XAC31" s="67" t="s">
        <v>3126</v>
      </c>
      <c r="XAD31" s="67" t="s">
        <v>3126</v>
      </c>
      <c r="XAE31" s="67" t="s">
        <v>3126</v>
      </c>
      <c r="XAF31" s="67" t="s">
        <v>3126</v>
      </c>
      <c r="XAG31" s="67" t="s">
        <v>3126</v>
      </c>
      <c r="XAH31" s="67" t="s">
        <v>3126</v>
      </c>
      <c r="XAI31" s="67" t="s">
        <v>3126</v>
      </c>
      <c r="XAJ31" s="67" t="s">
        <v>3126</v>
      </c>
      <c r="XAK31" s="67" t="s">
        <v>3126</v>
      </c>
      <c r="XAL31" s="67" t="s">
        <v>3126</v>
      </c>
      <c r="XAM31" s="67" t="s">
        <v>3126</v>
      </c>
      <c r="XAN31" s="67" t="s">
        <v>3126</v>
      </c>
      <c r="XAO31" s="67" t="s">
        <v>3126</v>
      </c>
      <c r="XAP31" s="67" t="s">
        <v>3126</v>
      </c>
      <c r="XAQ31" s="67" t="s">
        <v>3126</v>
      </c>
      <c r="XAR31" s="67" t="s">
        <v>3126</v>
      </c>
      <c r="XAS31" s="67" t="s">
        <v>3126</v>
      </c>
      <c r="XAT31" s="67" t="s">
        <v>3126</v>
      </c>
      <c r="XAU31" s="67" t="s">
        <v>3126</v>
      </c>
      <c r="XAV31" s="67" t="s">
        <v>3126</v>
      </c>
      <c r="XAW31" s="67" t="s">
        <v>3126</v>
      </c>
      <c r="XAX31" s="67" t="s">
        <v>3126</v>
      </c>
      <c r="XAY31" s="67" t="s">
        <v>3126</v>
      </c>
      <c r="XAZ31" s="67" t="s">
        <v>3126</v>
      </c>
      <c r="XBA31" s="67" t="s">
        <v>3126</v>
      </c>
      <c r="XBB31" s="67" t="s">
        <v>3126</v>
      </c>
      <c r="XBC31" s="67" t="s">
        <v>3126</v>
      </c>
      <c r="XBD31" s="67" t="s">
        <v>3126</v>
      </c>
      <c r="XBE31" s="67" t="s">
        <v>3126</v>
      </c>
      <c r="XBF31" s="67" t="s">
        <v>3126</v>
      </c>
      <c r="XBG31" s="67" t="s">
        <v>3126</v>
      </c>
      <c r="XBH31" s="67" t="s">
        <v>3126</v>
      </c>
      <c r="XBI31" s="67" t="s">
        <v>3126</v>
      </c>
      <c r="XBJ31" s="67" t="s">
        <v>3126</v>
      </c>
      <c r="XBK31" s="67" t="s">
        <v>3126</v>
      </c>
      <c r="XBL31" s="67" t="s">
        <v>3126</v>
      </c>
      <c r="XBM31" s="67" t="s">
        <v>3126</v>
      </c>
      <c r="XBN31" s="67" t="s">
        <v>3126</v>
      </c>
      <c r="XBO31" s="67" t="s">
        <v>3126</v>
      </c>
      <c r="XBP31" s="67" t="s">
        <v>3126</v>
      </c>
      <c r="XBQ31" s="67" t="s">
        <v>3126</v>
      </c>
      <c r="XBR31" s="67" t="s">
        <v>3126</v>
      </c>
      <c r="XBS31" s="67" t="s">
        <v>3126</v>
      </c>
      <c r="XBT31" s="67" t="s">
        <v>3126</v>
      </c>
      <c r="XBU31" s="67" t="s">
        <v>3126</v>
      </c>
      <c r="XBV31" s="67" t="s">
        <v>3126</v>
      </c>
      <c r="XBW31" s="67" t="s">
        <v>3126</v>
      </c>
      <c r="XBX31" s="67" t="s">
        <v>3126</v>
      </c>
      <c r="XBY31" s="67" t="s">
        <v>3126</v>
      </c>
      <c r="XBZ31" s="67" t="s">
        <v>3126</v>
      </c>
      <c r="XCA31" s="67" t="s">
        <v>3126</v>
      </c>
      <c r="XCB31" s="67" t="s">
        <v>3126</v>
      </c>
      <c r="XCC31" s="67" t="s">
        <v>3126</v>
      </c>
      <c r="XCD31" s="67" t="s">
        <v>3126</v>
      </c>
      <c r="XCE31" s="67" t="s">
        <v>3126</v>
      </c>
      <c r="XCF31" s="67" t="s">
        <v>3126</v>
      </c>
      <c r="XCG31" s="67" t="s">
        <v>3126</v>
      </c>
      <c r="XCH31" s="67" t="s">
        <v>3126</v>
      </c>
      <c r="XCI31" s="67" t="s">
        <v>3126</v>
      </c>
      <c r="XCJ31" s="67" t="s">
        <v>3126</v>
      </c>
      <c r="XCK31" s="67" t="s">
        <v>3126</v>
      </c>
      <c r="XCL31" s="67" t="s">
        <v>3126</v>
      </c>
      <c r="XCM31" s="67" t="s">
        <v>3126</v>
      </c>
      <c r="XCN31" s="67" t="s">
        <v>3126</v>
      </c>
      <c r="XCO31" s="67" t="s">
        <v>3126</v>
      </c>
      <c r="XCP31" s="67" t="s">
        <v>3126</v>
      </c>
      <c r="XCQ31" s="67" t="s">
        <v>3126</v>
      </c>
      <c r="XCR31" s="67" t="s">
        <v>3126</v>
      </c>
      <c r="XCS31" s="67" t="s">
        <v>3126</v>
      </c>
      <c r="XCT31" s="67" t="s">
        <v>3126</v>
      </c>
      <c r="XCU31" s="67" t="s">
        <v>3126</v>
      </c>
      <c r="XCV31" s="67" t="s">
        <v>3126</v>
      </c>
      <c r="XCW31" s="67" t="s">
        <v>3126</v>
      </c>
      <c r="XCX31" s="67" t="s">
        <v>3126</v>
      </c>
      <c r="XCY31" s="67" t="s">
        <v>3126</v>
      </c>
      <c r="XCZ31" s="67" t="s">
        <v>3126</v>
      </c>
      <c r="XDA31" s="67" t="s">
        <v>3126</v>
      </c>
      <c r="XDB31" s="67" t="s">
        <v>3126</v>
      </c>
      <c r="XDC31" s="67" t="s">
        <v>3126</v>
      </c>
      <c r="XDD31" s="67" t="s">
        <v>3126</v>
      </c>
      <c r="XDE31" s="67" t="s">
        <v>3126</v>
      </c>
      <c r="XDF31" s="67" t="s">
        <v>3126</v>
      </c>
      <c r="XDG31" s="67" t="s">
        <v>3126</v>
      </c>
      <c r="XDH31" s="67" t="s">
        <v>3126</v>
      </c>
      <c r="XDI31" s="67" t="s">
        <v>3126</v>
      </c>
      <c r="XDJ31" s="67" t="s">
        <v>3126</v>
      </c>
      <c r="XDK31" s="67" t="s">
        <v>3126</v>
      </c>
      <c r="XDL31" s="67" t="s">
        <v>3126</v>
      </c>
      <c r="XDM31" s="67" t="s">
        <v>3126</v>
      </c>
      <c r="XDN31" s="67" t="s">
        <v>3126</v>
      </c>
      <c r="XDO31" s="67" t="s">
        <v>3126</v>
      </c>
      <c r="XDP31" s="67" t="s">
        <v>3126</v>
      </c>
      <c r="XDQ31" s="67" t="s">
        <v>3126</v>
      </c>
      <c r="XDR31" s="67" t="s">
        <v>3126</v>
      </c>
      <c r="XDS31" s="67" t="s">
        <v>3126</v>
      </c>
      <c r="XDT31" s="67" t="s">
        <v>3126</v>
      </c>
      <c r="XDU31" s="67" t="s">
        <v>3126</v>
      </c>
      <c r="XDV31" s="67" t="s">
        <v>3126</v>
      </c>
      <c r="XDW31" s="67" t="s">
        <v>3126</v>
      </c>
      <c r="XDX31" s="67" t="s">
        <v>3126</v>
      </c>
      <c r="XDY31" s="67" t="s">
        <v>3126</v>
      </c>
      <c r="XDZ31" s="67" t="s">
        <v>3126</v>
      </c>
      <c r="XEA31" s="67" t="s">
        <v>3126</v>
      </c>
      <c r="XEB31" s="67" t="s">
        <v>3126</v>
      </c>
      <c r="XEC31" s="67" t="s">
        <v>3126</v>
      </c>
      <c r="XED31" s="67" t="s">
        <v>3126</v>
      </c>
      <c r="XEE31" s="67" t="s">
        <v>3126</v>
      </c>
      <c r="XEF31" s="67" t="s">
        <v>3126</v>
      </c>
      <c r="XEG31" s="67" t="s">
        <v>3126</v>
      </c>
      <c r="XEH31" s="67" t="s">
        <v>3126</v>
      </c>
      <c r="XEI31" s="67" t="s">
        <v>3126</v>
      </c>
      <c r="XEJ31" s="67" t="s">
        <v>3126</v>
      </c>
      <c r="XEK31" s="67" t="s">
        <v>3126</v>
      </c>
      <c r="XEL31" s="67" t="s">
        <v>3126</v>
      </c>
      <c r="XEM31" s="67" t="s">
        <v>3126</v>
      </c>
      <c r="XEN31" s="67" t="s">
        <v>3126</v>
      </c>
      <c r="XEO31" s="67" t="s">
        <v>3126</v>
      </c>
      <c r="XEP31" s="67" t="s">
        <v>3126</v>
      </c>
      <c r="XEQ31" s="67" t="s">
        <v>3126</v>
      </c>
      <c r="XER31" s="67" t="s">
        <v>3126</v>
      </c>
      <c r="XES31" s="67" t="s">
        <v>3126</v>
      </c>
      <c r="XET31" s="67" t="s">
        <v>3126</v>
      </c>
      <c r="XEU31" s="67" t="s">
        <v>3126</v>
      </c>
      <c r="XEV31" s="67" t="s">
        <v>3126</v>
      </c>
      <c r="XEW31" s="67" t="s">
        <v>3126</v>
      </c>
      <c r="XEX31" s="67" t="s">
        <v>3126</v>
      </c>
      <c r="XEY31" s="67" t="s">
        <v>3126</v>
      </c>
      <c r="XEZ31" s="67" t="s">
        <v>3126</v>
      </c>
      <c r="XFA31" s="67" t="s">
        <v>3126</v>
      </c>
      <c r="XFB31" s="67" t="s">
        <v>3126</v>
      </c>
      <c r="XFC31" s="67" t="s">
        <v>3126</v>
      </c>
      <c r="XFD31" s="67" t="s">
        <v>3126</v>
      </c>
    </row>
    <row r="32" spans="1:16384" s="67" customFormat="1" ht="27" customHeight="1" thickBot="1">
      <c r="A32" s="67" t="s">
        <v>45</v>
      </c>
      <c r="B32" s="126"/>
      <c r="C32" s="127"/>
      <c r="D32" s="127"/>
      <c r="E32" s="128"/>
    </row>
    <row r="33" spans="1:8" s="67" customFormat="1" ht="27" customHeight="1" thickBot="1">
      <c r="A33" s="67" t="s">
        <v>46</v>
      </c>
      <c r="B33" s="130"/>
      <c r="C33" s="131"/>
      <c r="D33" s="131"/>
      <c r="E33" s="132"/>
    </row>
    <row r="34" spans="1:8" s="67" customFormat="1" ht="61.4" customHeight="1">
      <c r="A34" s="67" t="s">
        <v>47</v>
      </c>
      <c r="B34" s="129" t="s">
        <v>48</v>
      </c>
      <c r="C34" s="129"/>
      <c r="D34" s="129"/>
      <c r="E34" s="129"/>
    </row>
    <row r="35" spans="1:8" s="82" customFormat="1" ht="15.75" customHeight="1" thickBot="1">
      <c r="A35" s="80"/>
      <c r="B35" s="81"/>
      <c r="C35" s="81"/>
      <c r="D35" s="81"/>
      <c r="E35" s="81"/>
      <c r="F35" s="81"/>
      <c r="G35" s="81"/>
      <c r="H35" s="81"/>
    </row>
    <row r="36" spans="1:8" ht="21" customHeight="1" thickTop="1" thickBot="1">
      <c r="A36" s="69" t="s">
        <v>49</v>
      </c>
      <c r="B36" s="121"/>
      <c r="C36" s="121"/>
      <c r="D36" s="121"/>
      <c r="E36" s="121"/>
      <c r="F36" s="64"/>
      <c r="G36" s="64"/>
      <c r="H36" s="64"/>
    </row>
    <row r="37" spans="1:8" ht="21" customHeight="1" thickTop="1" thickBot="1">
      <c r="A37" s="64" t="s">
        <v>50</v>
      </c>
      <c r="B37" s="121"/>
      <c r="C37" s="121"/>
      <c r="D37" s="121"/>
      <c r="E37" s="121"/>
      <c r="F37" s="64"/>
      <c r="G37" s="64"/>
      <c r="H37" s="64"/>
    </row>
    <row r="38" spans="1:8" s="84" customFormat="1" ht="21" customHeight="1" thickTop="1" thickBot="1">
      <c r="A38" s="69" t="s">
        <v>51</v>
      </c>
      <c r="B38" s="121"/>
      <c r="C38" s="121"/>
      <c r="D38" s="121"/>
      <c r="E38" s="121"/>
      <c r="F38" s="83"/>
      <c r="G38" s="83"/>
      <c r="H38" s="83"/>
    </row>
    <row r="39" spans="1:8" s="84" customFormat="1" ht="12" thickTop="1">
      <c r="A39" s="67"/>
      <c r="B39" s="64"/>
      <c r="C39" s="64"/>
      <c r="D39" s="64"/>
      <c r="E39" s="64"/>
      <c r="F39" s="83"/>
      <c r="G39" s="83"/>
      <c r="H39" s="83"/>
    </row>
    <row r="40" spans="1:8" s="84" customFormat="1" ht="27.75" customHeight="1">
      <c r="A40" s="67"/>
      <c r="B40" s="65"/>
      <c r="C40" s="65"/>
      <c r="D40" s="65"/>
      <c r="E40" s="65"/>
      <c r="F40" s="85"/>
      <c r="G40" s="85"/>
      <c r="H40" s="85"/>
    </row>
    <row r="41" spans="1:8" s="87" customFormat="1" ht="14.25" customHeight="1">
      <c r="A41" s="86"/>
      <c r="B41" s="84"/>
      <c r="C41" s="84"/>
      <c r="D41" s="84"/>
      <c r="E41" s="84"/>
    </row>
    <row r="42" spans="1:8" s="87" customFormat="1" ht="12" customHeight="1">
      <c r="A42" s="86"/>
      <c r="B42" s="84"/>
      <c r="C42" s="84"/>
      <c r="D42" s="84"/>
      <c r="E42" s="84"/>
    </row>
    <row r="43" spans="1:8" ht="15" customHeight="1"/>
    <row r="44" spans="1:8" ht="15" customHeight="1"/>
  </sheetData>
  <sheetProtection algorithmName="SHA-512" hashValue="gd1x2v0jraS/SITQyA/8YbWsVevyLwn0NNdqg2c5mE2QiNRcQe4Smn+1xrfnsJcTXm51gmqpe7wbZHuaB/glpw==" saltValue="9hfa5fnXYf5K5utHhsb8gQ==" spinCount="100000" sheet="1" formatCells="0" formatColumns="0" formatRows="0" insertColumns="0" insertRows="0" insertHyperlinks="0" sort="0" autoFilter="0" pivotTables="0"/>
  <mergeCells count="16">
    <mergeCell ref="B38:E38"/>
    <mergeCell ref="B16:E16"/>
    <mergeCell ref="B18:H18"/>
    <mergeCell ref="B20:E20"/>
    <mergeCell ref="B22:E22"/>
    <mergeCell ref="B24:E24"/>
    <mergeCell ref="B25:E25"/>
    <mergeCell ref="B26:E26"/>
    <mergeCell ref="B27:E27"/>
    <mergeCell ref="B28:E28"/>
    <mergeCell ref="B36:E36"/>
    <mergeCell ref="B37:E37"/>
    <mergeCell ref="D31:E31"/>
    <mergeCell ref="B32:E32"/>
    <mergeCell ref="B34:E34"/>
    <mergeCell ref="B33:E33"/>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&amp;L&amp;"Arial,Regular"&amp;8Cód. ref.: Lista de verificación del add-on Módulo Nurture para FV; v12.0_Nov23; versión en español
&amp;A
Pág. &amp;P de &amp;N&amp;R&amp;"Arial,Regular"&amp;8© GLOBALG.A.P. c/o FoodPLUS GmbH
Spichernstr. 55, 50672 Colonia, Alemania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286"/>
  <sheetViews>
    <sheetView showGridLines="0" view="pageLayout" topLeftCell="J1" zoomScaleNormal="110" workbookViewId="0">
      <selection activeCell="M3" sqref="M3"/>
    </sheetView>
  </sheetViews>
  <sheetFormatPr defaultColWidth="0" defaultRowHeight="14.5"/>
  <cols>
    <col min="1" max="1" width="8.81640625" style="94" hidden="1" customWidth="1"/>
    <col min="2" max="2" width="11.81640625" style="94" hidden="1" customWidth="1"/>
    <col min="3" max="9" width="9.08984375" style="94" hidden="1" customWidth="1"/>
    <col min="10" max="10" width="11.81640625" style="94" customWidth="1"/>
    <col min="11" max="11" width="38.81640625" style="94" customWidth="1"/>
    <col min="12" max="12" width="39.08984375" style="94" customWidth="1"/>
    <col min="13" max="13" width="7.7265625" style="94" customWidth="1"/>
    <col min="14" max="14" width="3.81640625" style="15" customWidth="1"/>
    <col min="15" max="15" width="3.26953125" style="15" customWidth="1"/>
    <col min="16" max="16" width="7.26953125" style="15" customWidth="1"/>
    <col min="17" max="17" width="26.6328125" style="15" customWidth="1"/>
    <col min="18" max="20" width="0.81640625" style="94" hidden="1" customWidth="1"/>
    <col min="21" max="16381" width="9.08984375" style="94" hidden="1"/>
    <col min="16382" max="16382" width="11.08984375" style="94" hidden="1" customWidth="1"/>
    <col min="16383" max="16383" width="11.81640625" customWidth="1"/>
    <col min="16384" max="16384" width="0.81640625" customWidth="1"/>
  </cols>
  <sheetData>
    <row r="1" spans="1:17 16383:16383" s="89" customFormat="1" ht="33.75" customHeight="1">
      <c r="A1" s="89" t="s">
        <v>3127</v>
      </c>
      <c r="B1" s="89" t="s">
        <v>843</v>
      </c>
      <c r="C1" s="89" t="s">
        <v>847</v>
      </c>
      <c r="D1" s="89" t="s">
        <v>850</v>
      </c>
      <c r="E1" s="89" t="s">
        <v>3102</v>
      </c>
      <c r="F1" s="89" t="s">
        <v>3128</v>
      </c>
      <c r="G1" s="89" t="s">
        <v>3129</v>
      </c>
      <c r="H1" s="89" t="s">
        <v>3130</v>
      </c>
      <c r="I1" s="89" t="s">
        <v>851</v>
      </c>
      <c r="J1" s="90" t="s">
        <v>52</v>
      </c>
      <c r="K1" s="90" t="s">
        <v>53</v>
      </c>
      <c r="L1" s="90" t="s">
        <v>54</v>
      </c>
      <c r="M1" s="90" t="s">
        <v>55</v>
      </c>
      <c r="N1" s="90" t="s">
        <v>27</v>
      </c>
      <c r="O1" s="90" t="s">
        <v>28</v>
      </c>
      <c r="P1" s="90" t="s">
        <v>3140</v>
      </c>
      <c r="Q1" s="90" t="s">
        <v>56</v>
      </c>
      <c r="XFC1"/>
    </row>
    <row r="2" spans="1:17 16383:16383" s="91" customFormat="1" ht="31.5">
      <c r="B2" s="92" t="s">
        <v>1601</v>
      </c>
      <c r="C2" s="92"/>
      <c r="D2" s="91">
        <f>IF(Checklist48[[#This Row],[SGUID]]="",IF(Checklist48[[#This Row],[SSGUID]]="",0,1),1)</f>
        <v>1</v>
      </c>
      <c r="E2" s="92"/>
      <c r="F2" s="92" t="str">
        <f>_xlfn.IFNA(Checklist48[[#This Row],[RelatedPQ]],"NA")</f>
        <v/>
      </c>
      <c r="G2" s="92" t="str">
        <f>IF(Checklist48[[#This Row],[PIGUID]]="","",INDEX(S2PQ_relational[],MATCH(Checklist48[[#This Row],[PIGUID&amp;NO]],S2PQ_relational[PIGUID &amp; "NO"],0),2))</f>
        <v/>
      </c>
      <c r="H2" s="92" t="str">
        <f>Checklist48[[#This Row],[PIGUID]]&amp;"NO"</f>
        <v>NO</v>
      </c>
      <c r="I2" s="92" t="str">
        <f>IF(Checklist48[[#This Row],[PIGUID]]="","",INDEX(PIs[NA Exempt],MATCH(Checklist48[[#This Row],[PIGUID]],PIs[GUID],0),1))</f>
        <v/>
      </c>
      <c r="J2" s="92" t="s">
        <v>57</v>
      </c>
      <c r="K2" s="92" t="s">
        <v>58</v>
      </c>
      <c r="L2" s="92" t="s">
        <v>59</v>
      </c>
      <c r="M2" s="92" t="s">
        <v>59</v>
      </c>
      <c r="N2" s="92"/>
      <c r="O2" s="92"/>
      <c r="P2" s="14"/>
      <c r="Q2" s="92"/>
      <c r="XFC2"/>
    </row>
    <row r="3" spans="1:17 16383:16383" s="91" customFormat="1" ht="270">
      <c r="B3" s="92"/>
      <c r="C3" s="92"/>
      <c r="D3" s="91">
        <f>IF(Checklist48[[#This Row],[SGUID]]="",IF(Checklist48[[#This Row],[SSGUID]]="",0,1),1)</f>
        <v>0</v>
      </c>
      <c r="E3" s="92" t="s">
        <v>1628</v>
      </c>
      <c r="F3" s="92" t="str">
        <f>_xlfn.IFNA(Checklist48[[#This Row],[RelatedPQ]],"NA")</f>
        <v>NA</v>
      </c>
      <c r="G3" s="92" t="e">
        <f>IF(Checklist48[[#This Row],[PIGUID]]="","",INDEX(S2PQ_relational[],MATCH(Checklist48[[#This Row],[PIGUID&amp;NO]],S2PQ_relational[PIGUID &amp; "NO"],0),2))</f>
        <v>#N/A</v>
      </c>
      <c r="H3" s="92" t="str">
        <f>Checklist48[[#This Row],[PIGUID]]&amp;"NO"</f>
        <v>5LMwK3SiBMvgOtjut0DELINO</v>
      </c>
      <c r="I3" s="92" t="b">
        <f>IF(Checklist48[[#This Row],[PIGUID]]="","",INDEX(PIs[NA Exempt],MATCH(Checklist48[[#This Row],[PIGUID]],PIs[GUID],0),1))</f>
        <v>0</v>
      </c>
      <c r="J3" s="92" t="s">
        <v>60</v>
      </c>
      <c r="K3" s="92" t="s">
        <v>61</v>
      </c>
      <c r="L3" s="92" t="s">
        <v>62</v>
      </c>
      <c r="M3" s="92" t="s">
        <v>63</v>
      </c>
      <c r="N3" s="14"/>
      <c r="O3" s="14"/>
      <c r="P3" s="14"/>
      <c r="Q3" s="14"/>
      <c r="XFC3"/>
    </row>
    <row r="4" spans="1:17 16383:16383" s="91" customFormat="1" ht="190">
      <c r="B4" s="92"/>
      <c r="C4" s="92"/>
      <c r="D4" s="91">
        <f>IF(Checklist48[[#This Row],[SGUID]]="",IF(Checklist48[[#This Row],[SSGUID]]="",0,1),1)</f>
        <v>0</v>
      </c>
      <c r="E4" s="92" t="s">
        <v>1607</v>
      </c>
      <c r="F4" s="92" t="str">
        <f>_xlfn.IFNA(Checklist48[[#This Row],[RelatedPQ]],"NA")</f>
        <v>NA</v>
      </c>
      <c r="G4" s="92" t="e">
        <f>IF(Checklist48[[#This Row],[PIGUID]]="","",INDEX(S2PQ_relational[],MATCH(Checklist48[[#This Row],[PIGUID&amp;NO]],S2PQ_relational[PIGUID &amp; "NO"],0),2))</f>
        <v>#N/A</v>
      </c>
      <c r="H4" s="92" t="str">
        <f>Checklist48[[#This Row],[PIGUID]]&amp;"NO"</f>
        <v>7xlIZC2bfwh0I7BDK4eMO8NO</v>
      </c>
      <c r="I4" s="92" t="b">
        <f>IF(Checklist48[[#This Row],[PIGUID]]="","",INDEX(PIs[NA Exempt],MATCH(Checklist48[[#This Row],[PIGUID]],PIs[GUID],0),1))</f>
        <v>0</v>
      </c>
      <c r="J4" s="92" t="s">
        <v>64</v>
      </c>
      <c r="K4" s="92" t="s">
        <v>65</v>
      </c>
      <c r="L4" s="92" t="s">
        <v>66</v>
      </c>
      <c r="M4" s="92" t="s">
        <v>63</v>
      </c>
      <c r="N4" s="14"/>
      <c r="O4" s="14"/>
      <c r="P4" s="14"/>
      <c r="Q4" s="14"/>
      <c r="XFC4"/>
    </row>
    <row r="5" spans="1:17 16383:16383" s="91" customFormat="1" ht="250">
      <c r="B5" s="92"/>
      <c r="C5" s="92"/>
      <c r="D5" s="91">
        <f>IF(Checklist48[[#This Row],[SGUID]]="",IF(Checklist48[[#This Row],[SSGUID]]="",0,1),1)</f>
        <v>0</v>
      </c>
      <c r="E5" s="92" t="s">
        <v>1602</v>
      </c>
      <c r="F5" s="92" t="str">
        <f>_xlfn.IFNA(Checklist48[[#This Row],[RelatedPQ]],"NA")</f>
        <v>NA</v>
      </c>
      <c r="G5" s="92" t="e">
        <f>IF(Checklist48[[#This Row],[PIGUID]]="","",INDEX(S2PQ_relational[],MATCH(Checklist48[[#This Row],[PIGUID&amp;NO]],S2PQ_relational[PIGUID &amp; "NO"],0),2))</f>
        <v>#N/A</v>
      </c>
      <c r="H5" s="92" t="str">
        <f>Checklist48[[#This Row],[PIGUID]]&amp;"NO"</f>
        <v>3OXeRTvG4Y0wNDWncsv7g8NO</v>
      </c>
      <c r="I5" s="92" t="b">
        <f>IF(Checklist48[[#This Row],[PIGUID]]="","",INDEX(PIs[NA Exempt],MATCH(Checklist48[[#This Row],[PIGUID]],PIs[GUID],0),1))</f>
        <v>0</v>
      </c>
      <c r="J5" s="92" t="s">
        <v>67</v>
      </c>
      <c r="K5" s="92" t="s">
        <v>68</v>
      </c>
      <c r="L5" s="92" t="s">
        <v>69</v>
      </c>
      <c r="M5" s="92" t="s">
        <v>70</v>
      </c>
      <c r="N5" s="14"/>
      <c r="O5" s="14"/>
      <c r="P5" s="14"/>
      <c r="Q5" s="14"/>
      <c r="XFC5"/>
    </row>
    <row r="6" spans="1:17 16383:16383" s="91" customFormat="1" ht="50">
      <c r="B6" s="92"/>
      <c r="C6" s="92"/>
      <c r="D6" s="91">
        <f>IF(Checklist48[[#This Row],[SGUID]]="",IF(Checklist48[[#This Row],[SSGUID]]="",0,1),1)</f>
        <v>0</v>
      </c>
      <c r="E6" s="92" t="s">
        <v>1596</v>
      </c>
      <c r="F6" s="92" t="str">
        <f>_xlfn.IFNA(Checklist48[[#This Row],[RelatedPQ]],"NA")</f>
        <v>NA</v>
      </c>
      <c r="G6" s="92" t="e">
        <f>IF(Checklist48[[#This Row],[PIGUID]]="","",INDEX(S2PQ_relational[],MATCH(Checklist48[[#This Row],[PIGUID&amp;NO]],S2PQ_relational[PIGUID &amp; "NO"],0),2))</f>
        <v>#N/A</v>
      </c>
      <c r="H6" s="92" t="str">
        <f>Checklist48[[#This Row],[PIGUID]]&amp;"NO"</f>
        <v>73cAXT0XkFCjndzIIezsenNO</v>
      </c>
      <c r="I6" s="92" t="b">
        <f>IF(Checklist48[[#This Row],[PIGUID]]="","",INDEX(PIs[NA Exempt],MATCH(Checklist48[[#This Row],[PIGUID]],PIs[GUID],0),1))</f>
        <v>0</v>
      </c>
      <c r="J6" s="92" t="s">
        <v>71</v>
      </c>
      <c r="K6" s="92" t="s">
        <v>72</v>
      </c>
      <c r="L6" s="92" t="s">
        <v>73</v>
      </c>
      <c r="M6" s="92" t="s">
        <v>70</v>
      </c>
      <c r="N6" s="14"/>
      <c r="O6" s="14"/>
      <c r="P6" s="14"/>
      <c r="Q6" s="14"/>
      <c r="XFC6"/>
    </row>
    <row r="7" spans="1:17 16383:16383" s="91" customFormat="1" ht="31.5">
      <c r="B7" s="92" t="s">
        <v>906</v>
      </c>
      <c r="C7" s="92"/>
      <c r="D7" s="91">
        <f>IF(Checklist48[[#This Row],[SGUID]]="",IF(Checklist48[[#This Row],[SSGUID]]="",0,1),1)</f>
        <v>1</v>
      </c>
      <c r="E7" s="92"/>
      <c r="F7" s="92" t="str">
        <f>_xlfn.IFNA(Checklist48[[#This Row],[RelatedPQ]],"NA")</f>
        <v/>
      </c>
      <c r="G7" s="92" t="str">
        <f>IF(Checklist48[[#This Row],[PIGUID]]="","",INDEX(S2PQ_relational[],MATCH(Checklist48[[#This Row],[PIGUID&amp;NO]],S2PQ_relational[PIGUID &amp; "NO"],0),2))</f>
        <v/>
      </c>
      <c r="H7" s="92" t="str">
        <f>Checklist48[[#This Row],[PIGUID]]&amp;"NO"</f>
        <v>NO</v>
      </c>
      <c r="I7" s="92" t="str">
        <f>IF(Checklist48[[#This Row],[PIGUID]]="","",INDEX(PIs[NA Exempt],MATCH(Checklist48[[#This Row],[PIGUID]],PIs[GUID],0),1))</f>
        <v/>
      </c>
      <c r="J7" s="92" t="s">
        <v>74</v>
      </c>
      <c r="K7" s="92" t="s">
        <v>58</v>
      </c>
      <c r="L7" s="92" t="s">
        <v>59</v>
      </c>
      <c r="M7" s="92" t="s">
        <v>59</v>
      </c>
      <c r="N7" s="92"/>
      <c r="O7" s="92"/>
      <c r="P7" s="14"/>
      <c r="Q7" s="92"/>
      <c r="XFC7"/>
    </row>
    <row r="8" spans="1:17 16383:16383" s="91" customFormat="1" ht="30" hidden="1">
      <c r="B8" s="92"/>
      <c r="C8" s="92" t="s">
        <v>860</v>
      </c>
      <c r="D8" s="91">
        <f>IF(Checklist48[[#This Row],[SGUID]]="",IF(Checklist48[[#This Row],[SSGUID]]="",0,1),1)</f>
        <v>1</v>
      </c>
      <c r="E8" s="92"/>
      <c r="F8" s="92" t="str">
        <f>_xlfn.IFNA(Checklist48[[#This Row],[RelatedPQ]],"NA")</f>
        <v/>
      </c>
      <c r="G8" s="92" t="str">
        <f>IF(Checklist48[[#This Row],[PIGUID]]="","",INDEX(S2PQ_relational[],MATCH(Checklist48[[#This Row],[PIGUID&amp;NO]],S2PQ_relational[PIGUID &amp; "NO"],0),2))</f>
        <v/>
      </c>
      <c r="H8" s="92" t="str">
        <f>Checklist48[[#This Row],[PIGUID]]&amp;"NO"</f>
        <v>NO</v>
      </c>
      <c r="I8" s="92" t="str">
        <f>IF(Checklist48[[#This Row],[PIGUID]]="","",INDEX(PIs[NA Exempt],MATCH(Checklist48[[#This Row],[PIGUID]],PIs[GUID],0),1))</f>
        <v/>
      </c>
      <c r="J8" s="92" t="s">
        <v>58</v>
      </c>
      <c r="K8" s="92" t="s">
        <v>58</v>
      </c>
      <c r="L8" s="92" t="s">
        <v>7</v>
      </c>
      <c r="M8" s="92" t="s">
        <v>7</v>
      </c>
      <c r="N8" s="14"/>
      <c r="O8" s="14"/>
      <c r="P8" s="14"/>
      <c r="Q8" s="14"/>
      <c r="XFC8"/>
    </row>
    <row r="9" spans="1:17 16383:16383" s="91" customFormat="1" ht="140">
      <c r="B9" s="92"/>
      <c r="C9" s="92"/>
      <c r="D9" s="91">
        <f>IF(Checklist48[[#This Row],[SGUID]]="",IF(Checklist48[[#This Row],[SSGUID]]="",0,1),1)</f>
        <v>0</v>
      </c>
      <c r="E9" s="92" t="s">
        <v>1612</v>
      </c>
      <c r="F9" s="92" t="str">
        <f>_xlfn.IFNA(Checklist48[[#This Row],[RelatedPQ]],"NA")</f>
        <v>NA</v>
      </c>
      <c r="G9" s="92" t="e">
        <f>IF(Checklist48[[#This Row],[PIGUID]]="","",INDEX(S2PQ_relational[],MATCH(Checklist48[[#This Row],[PIGUID&amp;NO]],S2PQ_relational[PIGUID &amp; "NO"],0),2))</f>
        <v>#N/A</v>
      </c>
      <c r="H9" s="92" t="str">
        <f>Checklist48[[#This Row],[PIGUID]]&amp;"NO"</f>
        <v>WWdX1Wkk01XzcMWRiIDboNO</v>
      </c>
      <c r="I9" s="92" t="b">
        <f>IF(Checklist48[[#This Row],[PIGUID]]="","",INDEX(PIs[NA Exempt],MATCH(Checklist48[[#This Row],[PIGUID]],PIs[GUID],0),1))</f>
        <v>0</v>
      </c>
      <c r="J9" s="92" t="s">
        <v>75</v>
      </c>
      <c r="K9" s="92" t="s">
        <v>76</v>
      </c>
      <c r="L9" s="92" t="s">
        <v>77</v>
      </c>
      <c r="M9" s="92" t="s">
        <v>70</v>
      </c>
      <c r="N9" s="14"/>
      <c r="O9" s="14"/>
      <c r="P9" s="14"/>
      <c r="Q9" s="14"/>
      <c r="XFC9"/>
    </row>
    <row r="10" spans="1:17 16383:16383" s="91" customFormat="1" ht="160">
      <c r="B10" s="92"/>
      <c r="C10" s="92"/>
      <c r="D10" s="91">
        <f>IF(Checklist48[[#This Row],[SGUID]]="",IF(Checklist48[[#This Row],[SSGUID]]="",0,1),1)</f>
        <v>0</v>
      </c>
      <c r="E10" s="92" t="s">
        <v>901</v>
      </c>
      <c r="F10" s="92" t="str">
        <f>_xlfn.IFNA(Checklist48[[#This Row],[RelatedPQ]],"NA")</f>
        <v>NA</v>
      </c>
      <c r="G10" s="92" t="e">
        <f>IF(Checklist48[[#This Row],[PIGUID]]="","",INDEX(S2PQ_relational[],MATCH(Checklist48[[#This Row],[PIGUID&amp;NO]],S2PQ_relational[PIGUID &amp; "NO"],0),2))</f>
        <v>#N/A</v>
      </c>
      <c r="H10" s="92" t="str">
        <f>Checklist48[[#This Row],[PIGUID]]&amp;"NO"</f>
        <v>si1OuyvoFgtc06GvhRn3VNO</v>
      </c>
      <c r="I10" s="92" t="b">
        <f>IF(Checklist48[[#This Row],[PIGUID]]="","",INDEX(PIs[NA Exempt],MATCH(Checklist48[[#This Row],[PIGUID]],PIs[GUID],0),1))</f>
        <v>0</v>
      </c>
      <c r="J10" s="92" t="s">
        <v>78</v>
      </c>
      <c r="K10" s="92" t="s">
        <v>79</v>
      </c>
      <c r="L10" s="92" t="s">
        <v>80</v>
      </c>
      <c r="M10" s="92" t="s">
        <v>63</v>
      </c>
      <c r="N10" s="14"/>
      <c r="O10" s="14"/>
      <c r="P10" s="14"/>
      <c r="Q10" s="14"/>
      <c r="XFC10"/>
    </row>
    <row r="11" spans="1:17 16383:16383" s="91" customFormat="1" ht="31.5">
      <c r="B11" s="92" t="s">
        <v>894</v>
      </c>
      <c r="C11" s="92"/>
      <c r="D11" s="91">
        <f>IF(Checklist48[[#This Row],[SGUID]]="",IF(Checklist48[[#This Row],[SSGUID]]="",0,1),1)</f>
        <v>1</v>
      </c>
      <c r="E11" s="92"/>
      <c r="F11" s="92" t="str">
        <f>_xlfn.IFNA(Checklist48[[#This Row],[RelatedPQ]],"NA")</f>
        <v/>
      </c>
      <c r="G11" s="92" t="str">
        <f>IF(Checklist48[[#This Row],[PIGUID]]="","",INDEX(S2PQ_relational[],MATCH(Checklist48[[#This Row],[PIGUID&amp;NO]],S2PQ_relational[PIGUID &amp; "NO"],0),2))</f>
        <v/>
      </c>
      <c r="H11" s="92" t="str">
        <f>Checklist48[[#This Row],[PIGUID]]&amp;"NO"</f>
        <v>NO</v>
      </c>
      <c r="I11" s="92" t="str">
        <f>IF(Checklist48[[#This Row],[PIGUID]]="","",INDEX(PIs[NA Exempt],MATCH(Checklist48[[#This Row],[PIGUID]],PIs[GUID],0),1))</f>
        <v/>
      </c>
      <c r="J11" s="92" t="s">
        <v>81</v>
      </c>
      <c r="K11" s="92" t="s">
        <v>58</v>
      </c>
      <c r="L11" s="92" t="s">
        <v>59</v>
      </c>
      <c r="M11" s="92" t="s">
        <v>59</v>
      </c>
      <c r="N11" s="92"/>
      <c r="O11" s="92"/>
      <c r="P11" s="14"/>
      <c r="Q11" s="92"/>
      <c r="XFC11"/>
    </row>
    <row r="12" spans="1:17 16383:16383" s="91" customFormat="1" ht="30" hidden="1">
      <c r="B12" s="92"/>
      <c r="C12" s="92" t="s">
        <v>860</v>
      </c>
      <c r="D12" s="91">
        <f>IF(Checklist48[[#This Row],[SGUID]]="",IF(Checklist48[[#This Row],[SSGUID]]="",0,1),1)</f>
        <v>1</v>
      </c>
      <c r="E12" s="92"/>
      <c r="F12" s="92" t="str">
        <f>_xlfn.IFNA(Checklist48[[#This Row],[RelatedPQ]],"NA")</f>
        <v/>
      </c>
      <c r="G12" s="92" t="str">
        <f>IF(Checklist48[[#This Row],[PIGUID]]="","",INDEX(S2PQ_relational[],MATCH(Checklist48[[#This Row],[PIGUID&amp;NO]],S2PQ_relational[PIGUID &amp; "NO"],0),2))</f>
        <v/>
      </c>
      <c r="H12" s="92" t="str">
        <f>Checklist48[[#This Row],[PIGUID]]&amp;"NO"</f>
        <v>NO</v>
      </c>
      <c r="I12" s="92" t="str">
        <f>IF(Checklist48[[#This Row],[PIGUID]]="","",INDEX(PIs[NA Exempt],MATCH(Checklist48[[#This Row],[PIGUID]],PIs[GUID],0),1))</f>
        <v/>
      </c>
      <c r="J12" s="92" t="s">
        <v>58</v>
      </c>
      <c r="K12" s="92" t="s">
        <v>58</v>
      </c>
      <c r="L12" s="92" t="s">
        <v>7</v>
      </c>
      <c r="M12" s="92" t="s">
        <v>7</v>
      </c>
      <c r="N12" s="14"/>
      <c r="O12" s="14"/>
      <c r="P12" s="14"/>
      <c r="Q12" s="14"/>
      <c r="XFC12"/>
    </row>
    <row r="13" spans="1:17 16383:16383" s="91" customFormat="1" ht="110">
      <c r="B13" s="92"/>
      <c r="C13" s="92"/>
      <c r="D13" s="91">
        <f>IF(Checklist48[[#This Row],[SGUID]]="",IF(Checklist48[[#This Row],[SSGUID]]="",0,1),1)</f>
        <v>0</v>
      </c>
      <c r="E13" s="92" t="s">
        <v>889</v>
      </c>
      <c r="F13" s="92" t="str">
        <f>_xlfn.IFNA(Checklist48[[#This Row],[RelatedPQ]],"NA")</f>
        <v>NA</v>
      </c>
      <c r="G13" s="92" t="e">
        <f>IF(Checklist48[[#This Row],[PIGUID]]="","",INDEX(S2PQ_relational[],MATCH(Checklist48[[#This Row],[PIGUID&amp;NO]],S2PQ_relational[PIGUID &amp; "NO"],0),2))</f>
        <v>#N/A</v>
      </c>
      <c r="H13" s="92" t="str">
        <f>Checklist48[[#This Row],[PIGUID]]&amp;"NO"</f>
        <v>1Gmd3v6po0V454XQEGKJ0xNO</v>
      </c>
      <c r="I13" s="92" t="b">
        <f>IF(Checklist48[[#This Row],[PIGUID]]="","",INDEX(PIs[NA Exempt],MATCH(Checklist48[[#This Row],[PIGUID]],PIs[GUID],0),1))</f>
        <v>0</v>
      </c>
      <c r="J13" s="92" t="s">
        <v>82</v>
      </c>
      <c r="K13" s="92" t="s">
        <v>83</v>
      </c>
      <c r="L13" s="92" t="s">
        <v>84</v>
      </c>
      <c r="M13" s="92" t="s">
        <v>63</v>
      </c>
      <c r="N13" s="14"/>
      <c r="O13" s="14"/>
      <c r="P13" s="14"/>
      <c r="Q13" s="14"/>
      <c r="XFC13"/>
    </row>
    <row r="14" spans="1:17 16383:16383" s="91" customFormat="1" ht="180">
      <c r="B14" s="92"/>
      <c r="C14" s="92"/>
      <c r="D14" s="91">
        <f>IF(Checklist48[[#This Row],[SGUID]]="",IF(Checklist48[[#This Row],[SSGUID]]="",0,1),1)</f>
        <v>0</v>
      </c>
      <c r="E14" s="92" t="s">
        <v>1256</v>
      </c>
      <c r="F14" s="92" t="str">
        <f>_xlfn.IFNA(Checklist48[[#This Row],[RelatedPQ]],"NA")</f>
        <v>NA</v>
      </c>
      <c r="G14" s="92" t="e">
        <f>IF(Checklist48[[#This Row],[PIGUID]]="","",INDEX(S2PQ_relational[],MATCH(Checklist48[[#This Row],[PIGUID&amp;NO]],S2PQ_relational[PIGUID &amp; "NO"],0),2))</f>
        <v>#N/A</v>
      </c>
      <c r="H14" s="92" t="str">
        <f>Checklist48[[#This Row],[PIGUID]]&amp;"NO"</f>
        <v>23SENaZEPlLGhYShc4rvqfNO</v>
      </c>
      <c r="I14" s="92" t="b">
        <f>IF(Checklist48[[#This Row],[PIGUID]]="","",INDEX(PIs[NA Exempt],MATCH(Checklist48[[#This Row],[PIGUID]],PIs[GUID],0),1))</f>
        <v>0</v>
      </c>
      <c r="J14" s="92" t="s">
        <v>85</v>
      </c>
      <c r="K14" s="92" t="s">
        <v>86</v>
      </c>
      <c r="L14" s="92" t="s">
        <v>87</v>
      </c>
      <c r="M14" s="92" t="s">
        <v>70</v>
      </c>
      <c r="N14" s="14"/>
      <c r="O14" s="14"/>
      <c r="P14" s="14"/>
      <c r="Q14" s="14"/>
      <c r="XFC14"/>
    </row>
    <row r="15" spans="1:17 16383:16383" s="91" customFormat="1" ht="162.65" customHeight="1">
      <c r="B15" s="92"/>
      <c r="C15" s="92"/>
      <c r="D15" s="91">
        <f>IF(Checklist48[[#This Row],[SGUID]]="",IF(Checklist48[[#This Row],[SSGUID]]="",0,1),1)</f>
        <v>0</v>
      </c>
      <c r="E15" s="92" t="s">
        <v>1181</v>
      </c>
      <c r="F15" s="92" t="str">
        <f>_xlfn.IFNA(Checklist48[[#This Row],[RelatedPQ]],"NA")</f>
        <v>NA</v>
      </c>
      <c r="G15" s="92" t="e">
        <f>IF(Checklist48[[#This Row],[PIGUID]]="","",INDEX(S2PQ_relational[],MATCH(Checklist48[[#This Row],[PIGUID&amp;NO]],S2PQ_relational[PIGUID &amp; "NO"],0),2))</f>
        <v>#N/A</v>
      </c>
      <c r="H15" s="92" t="str">
        <f>Checklist48[[#This Row],[PIGUID]]&amp;"NO"</f>
        <v>187O4zZardriS284M5G4NUNO</v>
      </c>
      <c r="I15" s="92" t="b">
        <f>IF(Checklist48[[#This Row],[PIGUID]]="","",INDEX(PIs[NA Exempt],MATCH(Checklist48[[#This Row],[PIGUID]],PIs[GUID],0),1))</f>
        <v>0</v>
      </c>
      <c r="J15" s="92" t="s">
        <v>88</v>
      </c>
      <c r="K15" s="92" t="s">
        <v>89</v>
      </c>
      <c r="L15" s="92" t="s">
        <v>90</v>
      </c>
      <c r="M15" s="92" t="s">
        <v>70</v>
      </c>
      <c r="N15" s="14"/>
      <c r="O15" s="14"/>
      <c r="P15" s="14"/>
      <c r="Q15" s="14"/>
      <c r="XFC15"/>
    </row>
    <row r="16" spans="1:17 16383:16383" s="91" customFormat="1" ht="133.9" customHeight="1">
      <c r="B16" s="92"/>
      <c r="C16" s="92"/>
      <c r="D16" s="91">
        <f>IF(Checklist48[[#This Row],[SGUID]]="",IF(Checklist48[[#This Row],[SSGUID]]="",0,1),1)</f>
        <v>0</v>
      </c>
      <c r="E16" s="92" t="s">
        <v>979</v>
      </c>
      <c r="F16" s="92" t="str">
        <f>_xlfn.IFNA(Checklist48[[#This Row],[RelatedPQ]],"NA")</f>
        <v>NA</v>
      </c>
      <c r="G16" s="92" t="e">
        <f>IF(Checklist48[[#This Row],[PIGUID]]="","",INDEX(S2PQ_relational[],MATCH(Checklist48[[#This Row],[PIGUID&amp;NO]],S2PQ_relational[PIGUID &amp; "NO"],0),2))</f>
        <v>#N/A</v>
      </c>
      <c r="H16" s="92" t="str">
        <f>Checklist48[[#This Row],[PIGUID]]&amp;"NO"</f>
        <v>5KuVrzzS9NSaxeObN8kdIWNO</v>
      </c>
      <c r="I16" s="92" t="b">
        <f>IF(Checklist48[[#This Row],[PIGUID]]="","",INDEX(PIs[NA Exempt],MATCH(Checklist48[[#This Row],[PIGUID]],PIs[GUID],0),1))</f>
        <v>0</v>
      </c>
      <c r="J16" s="92" t="s">
        <v>91</v>
      </c>
      <c r="K16" s="92" t="s">
        <v>92</v>
      </c>
      <c r="L16" s="92" t="s">
        <v>93</v>
      </c>
      <c r="M16" s="92" t="s">
        <v>70</v>
      </c>
      <c r="N16" s="14"/>
      <c r="O16" s="14"/>
      <c r="P16" s="14"/>
      <c r="Q16" s="14"/>
      <c r="XFC16"/>
    </row>
    <row r="17" spans="2:17 16383:16383" s="91" customFormat="1" ht="63">
      <c r="B17" s="92" t="s">
        <v>1217</v>
      </c>
      <c r="C17" s="92"/>
      <c r="D17" s="91">
        <f>IF(Checklist48[[#This Row],[SGUID]]="",IF(Checklist48[[#This Row],[SSGUID]]="",0,1),1)</f>
        <v>1</v>
      </c>
      <c r="E17" s="92"/>
      <c r="F17" s="92" t="str">
        <f>_xlfn.IFNA(Checklist48[[#This Row],[RelatedPQ]],"NA")</f>
        <v/>
      </c>
      <c r="G17" s="92" t="str">
        <f>IF(Checklist48[[#This Row],[PIGUID]]="","",INDEX(S2PQ_relational[],MATCH(Checklist48[[#This Row],[PIGUID&amp;NO]],S2PQ_relational[PIGUID &amp; "NO"],0),2))</f>
        <v/>
      </c>
      <c r="H17" s="92" t="str">
        <f>Checklist48[[#This Row],[PIGUID]]&amp;"NO"</f>
        <v>NO</v>
      </c>
      <c r="I17" s="92" t="str">
        <f>IF(Checklist48[[#This Row],[PIGUID]]="","",INDEX(PIs[NA Exempt],MATCH(Checklist48[[#This Row],[PIGUID]],PIs[GUID],0),1))</f>
        <v/>
      </c>
      <c r="J17" s="92" t="s">
        <v>94</v>
      </c>
      <c r="K17" s="92" t="s">
        <v>58</v>
      </c>
      <c r="L17" s="92" t="s">
        <v>59</v>
      </c>
      <c r="M17" s="92" t="s">
        <v>59</v>
      </c>
      <c r="N17" s="92"/>
      <c r="O17" s="92"/>
      <c r="P17" s="14"/>
      <c r="Q17" s="92"/>
      <c r="XFC17"/>
    </row>
    <row r="18" spans="2:17 16383:16383" s="91" customFormat="1" ht="30" hidden="1">
      <c r="B18" s="92"/>
      <c r="C18" s="92" t="s">
        <v>860</v>
      </c>
      <c r="D18" s="91">
        <f>IF(Checklist48[[#This Row],[SGUID]]="",IF(Checklist48[[#This Row],[SSGUID]]="",0,1),1)</f>
        <v>1</v>
      </c>
      <c r="E18" s="92"/>
      <c r="F18" s="92" t="str">
        <f>_xlfn.IFNA(Checklist48[[#This Row],[RelatedPQ]],"NA")</f>
        <v/>
      </c>
      <c r="G18" s="92" t="str">
        <f>IF(Checklist48[[#This Row],[PIGUID]]="","",INDEX(S2PQ_relational[],MATCH(Checklist48[[#This Row],[PIGUID&amp;NO]],S2PQ_relational[PIGUID &amp; "NO"],0),2))</f>
        <v/>
      </c>
      <c r="H18" s="92" t="str">
        <f>Checklist48[[#This Row],[PIGUID]]&amp;"NO"</f>
        <v>NO</v>
      </c>
      <c r="I18" s="92" t="str">
        <f>IF(Checklist48[[#This Row],[PIGUID]]="","",INDEX(PIs[NA Exempt],MATCH(Checklist48[[#This Row],[PIGUID]],PIs[GUID],0),1))</f>
        <v/>
      </c>
      <c r="J18" s="92" t="s">
        <v>58</v>
      </c>
      <c r="K18" s="92" t="s">
        <v>58</v>
      </c>
      <c r="L18" s="92" t="s">
        <v>7</v>
      </c>
      <c r="M18" s="92" t="s">
        <v>7</v>
      </c>
      <c r="N18" s="14"/>
      <c r="O18" s="14"/>
      <c r="P18" s="14"/>
      <c r="Q18" s="14"/>
      <c r="XFC18"/>
    </row>
    <row r="19" spans="2:17 16383:16383" s="91" customFormat="1" ht="300">
      <c r="B19" s="92"/>
      <c r="C19" s="92"/>
      <c r="D19" s="91">
        <f>IF(Checklist48[[#This Row],[SGUID]]="",IF(Checklist48[[#This Row],[SSGUID]]="",0,1),1)</f>
        <v>0</v>
      </c>
      <c r="E19" s="92" t="s">
        <v>1212</v>
      </c>
      <c r="F19" s="92" t="str">
        <f>_xlfn.IFNA(Checklist48[[#This Row],[RelatedPQ]],"NA")</f>
        <v>NA</v>
      </c>
      <c r="G19" s="92" t="e">
        <f>IF(Checklist48[[#This Row],[PIGUID]]="","",INDEX(S2PQ_relational[],MATCH(Checklist48[[#This Row],[PIGUID&amp;NO]],S2PQ_relational[PIGUID &amp; "NO"],0),2))</f>
        <v>#N/A</v>
      </c>
      <c r="H19" s="92" t="str">
        <f>Checklist48[[#This Row],[PIGUID]]&amp;"NO"</f>
        <v>1Ftn4S2mDuxmozq9SeKe7HNO</v>
      </c>
      <c r="I19" s="92" t="b">
        <f>IF(Checklist48[[#This Row],[PIGUID]]="","",INDEX(PIs[NA Exempt],MATCH(Checklist48[[#This Row],[PIGUID]],PIs[GUID],0),1))</f>
        <v>0</v>
      </c>
      <c r="J19" s="92" t="s">
        <v>95</v>
      </c>
      <c r="K19" s="92" t="s">
        <v>96</v>
      </c>
      <c r="L19" s="92" t="s">
        <v>97</v>
      </c>
      <c r="M19" s="92" t="s">
        <v>70</v>
      </c>
      <c r="N19" s="14"/>
      <c r="O19" s="14"/>
      <c r="P19" s="14"/>
      <c r="Q19" s="14"/>
      <c r="XFC19"/>
    </row>
    <row r="20" spans="2:17 16383:16383" s="91" customFormat="1" ht="73.5">
      <c r="B20" s="92" t="s">
        <v>1572</v>
      </c>
      <c r="C20" s="92"/>
      <c r="D20" s="91">
        <f>IF(Checklist48[[#This Row],[SGUID]]="",IF(Checklist48[[#This Row],[SSGUID]]="",0,1),1)</f>
        <v>1</v>
      </c>
      <c r="E20" s="92"/>
      <c r="F20" s="92" t="str">
        <f>_xlfn.IFNA(Checklist48[[#This Row],[RelatedPQ]],"NA")</f>
        <v/>
      </c>
      <c r="G20" s="92" t="str">
        <f>IF(Checklist48[[#This Row],[PIGUID]]="","",INDEX(S2PQ_relational[],MATCH(Checklist48[[#This Row],[PIGUID&amp;NO]],S2PQ_relational[PIGUID &amp; "NO"],0),2))</f>
        <v/>
      </c>
      <c r="H20" s="92" t="str">
        <f>Checklist48[[#This Row],[PIGUID]]&amp;"NO"</f>
        <v>NO</v>
      </c>
      <c r="I20" s="92" t="str">
        <f>IF(Checklist48[[#This Row],[PIGUID]]="","",INDEX(PIs[NA Exempt],MATCH(Checklist48[[#This Row],[PIGUID]],PIs[GUID],0),1))</f>
        <v/>
      </c>
      <c r="J20" s="92" t="s">
        <v>98</v>
      </c>
      <c r="K20" s="92" t="s">
        <v>58</v>
      </c>
      <c r="L20" s="92" t="s">
        <v>59</v>
      </c>
      <c r="M20" s="92" t="s">
        <v>59</v>
      </c>
      <c r="N20" s="92"/>
      <c r="O20" s="92"/>
      <c r="P20" s="14"/>
      <c r="Q20" s="92"/>
      <c r="XFC20"/>
    </row>
    <row r="21" spans="2:17 16383:16383" s="91" customFormat="1" ht="30" hidden="1">
      <c r="B21" s="92"/>
      <c r="C21" s="92" t="s">
        <v>860</v>
      </c>
      <c r="D21" s="91">
        <f>IF(Checklist48[[#This Row],[SGUID]]="",IF(Checklist48[[#This Row],[SSGUID]]="",0,1),1)</f>
        <v>1</v>
      </c>
      <c r="E21" s="92"/>
      <c r="F21" s="92" t="str">
        <f>_xlfn.IFNA(Checklist48[[#This Row],[RelatedPQ]],"NA")</f>
        <v/>
      </c>
      <c r="G21" s="92" t="str">
        <f>IF(Checklist48[[#This Row],[PIGUID]]="","",INDEX(S2PQ_relational[],MATCH(Checklist48[[#This Row],[PIGUID&amp;NO]],S2PQ_relational[PIGUID &amp; "NO"],0),2))</f>
        <v/>
      </c>
      <c r="H21" s="92" t="str">
        <f>Checklist48[[#This Row],[PIGUID]]&amp;"NO"</f>
        <v>NO</v>
      </c>
      <c r="I21" s="92" t="str">
        <f>IF(Checklist48[[#This Row],[PIGUID]]="","",INDEX(PIs[NA Exempt],MATCH(Checklist48[[#This Row],[PIGUID]],PIs[GUID],0),1))</f>
        <v/>
      </c>
      <c r="J21" s="92" t="s">
        <v>58</v>
      </c>
      <c r="K21" s="92" t="s">
        <v>58</v>
      </c>
      <c r="L21" s="92" t="s">
        <v>7</v>
      </c>
      <c r="M21" s="92" t="s">
        <v>7</v>
      </c>
      <c r="N21" s="14"/>
      <c r="O21" s="14"/>
      <c r="P21" s="14"/>
      <c r="Q21" s="14"/>
      <c r="XFC21"/>
    </row>
    <row r="22" spans="2:17 16383:16383" s="91" customFormat="1" ht="180">
      <c r="B22" s="92"/>
      <c r="C22" s="92"/>
      <c r="D22" s="91">
        <f>IF(Checklist48[[#This Row],[SGUID]]="",IF(Checklist48[[#This Row],[SSGUID]]="",0,1),1)</f>
        <v>0</v>
      </c>
      <c r="E22" s="92" t="s">
        <v>1579</v>
      </c>
      <c r="F22" s="92" t="str">
        <f>_xlfn.IFNA(Checklist48[[#This Row],[RelatedPQ]],"NA")</f>
        <v>NA</v>
      </c>
      <c r="G22" s="92" t="e">
        <f>IF(Checklist48[[#This Row],[PIGUID]]="","",INDEX(S2PQ_relational[],MATCH(Checklist48[[#This Row],[PIGUID&amp;NO]],S2PQ_relational[PIGUID &amp; "NO"],0),2))</f>
        <v>#N/A</v>
      </c>
      <c r="H22" s="92" t="str">
        <f>Checklist48[[#This Row],[PIGUID]]&amp;"NO"</f>
        <v>32d27JK4ndCtdPt17Jn3TNO</v>
      </c>
      <c r="I22" s="92" t="b">
        <f>IF(Checklist48[[#This Row],[PIGUID]]="","",INDEX(PIs[NA Exempt],MATCH(Checklist48[[#This Row],[PIGUID]],PIs[GUID],0),1))</f>
        <v>0</v>
      </c>
      <c r="J22" s="92" t="s">
        <v>99</v>
      </c>
      <c r="K22" s="92" t="s">
        <v>100</v>
      </c>
      <c r="L22" s="92" t="s">
        <v>101</v>
      </c>
      <c r="M22" s="92" t="s">
        <v>63</v>
      </c>
      <c r="N22" s="14"/>
      <c r="O22" s="14"/>
      <c r="P22" s="14"/>
      <c r="Q22" s="14"/>
      <c r="XFC22"/>
    </row>
    <row r="23" spans="2:17 16383:16383" s="91" customFormat="1" ht="180">
      <c r="B23" s="92"/>
      <c r="C23" s="92"/>
      <c r="D23" s="91">
        <f>IF(Checklist48[[#This Row],[SGUID]]="",IF(Checklist48[[#This Row],[SSGUID]]="",0,1),1)</f>
        <v>0</v>
      </c>
      <c r="E23" s="92" t="s">
        <v>1567</v>
      </c>
      <c r="F23" s="92" t="str">
        <f>_xlfn.IFNA(Checklist48[[#This Row],[RelatedPQ]],"NA")</f>
        <v>NA</v>
      </c>
      <c r="G23" s="92" t="e">
        <f>IF(Checklist48[[#This Row],[PIGUID]]="","",INDEX(S2PQ_relational[],MATCH(Checklist48[[#This Row],[PIGUID&amp;NO]],S2PQ_relational[PIGUID &amp; "NO"],0),2))</f>
        <v>#N/A</v>
      </c>
      <c r="H23" s="92" t="str">
        <f>Checklist48[[#This Row],[PIGUID]]&amp;"NO"</f>
        <v>3ThIEHcgptXUZC1eU6PIiANO</v>
      </c>
      <c r="I23" s="92" t="b">
        <f>IF(Checklist48[[#This Row],[PIGUID]]="","",INDEX(PIs[NA Exempt],MATCH(Checklist48[[#This Row],[PIGUID]],PIs[GUID],0),1))</f>
        <v>0</v>
      </c>
      <c r="J23" s="92" t="s">
        <v>102</v>
      </c>
      <c r="K23" s="92" t="s">
        <v>103</v>
      </c>
      <c r="L23" s="92" t="s">
        <v>104</v>
      </c>
      <c r="M23" s="92" t="s">
        <v>63</v>
      </c>
      <c r="N23" s="14"/>
      <c r="O23" s="14"/>
      <c r="P23" s="14"/>
      <c r="Q23" s="14"/>
      <c r="XFC23"/>
    </row>
    <row r="24" spans="2:17 16383:16383" s="91" customFormat="1" ht="24.65" customHeight="1">
      <c r="B24" s="92" t="s">
        <v>1365</v>
      </c>
      <c r="C24" s="92"/>
      <c r="D24" s="91">
        <f>IF(Checklist48[[#This Row],[SGUID]]="",IF(Checklist48[[#This Row],[SSGUID]]="",0,1),1)</f>
        <v>1</v>
      </c>
      <c r="E24" s="92"/>
      <c r="F24" s="92" t="str">
        <f>_xlfn.IFNA(Checklist48[[#This Row],[RelatedPQ]],"NA")</f>
        <v/>
      </c>
      <c r="G24" s="92" t="str">
        <f>IF(Checklist48[[#This Row],[PIGUID]]="","",INDEX(S2PQ_relational[],MATCH(Checklist48[[#This Row],[PIGUID&amp;NO]],S2PQ_relational[PIGUID &amp; "NO"],0),2))</f>
        <v/>
      </c>
      <c r="H24" s="92" t="str">
        <f>Checklist48[[#This Row],[PIGUID]]&amp;"NO"</f>
        <v>NO</v>
      </c>
      <c r="I24" s="92" t="str">
        <f>IF(Checklist48[[#This Row],[PIGUID]]="","",INDEX(PIs[NA Exempt],MATCH(Checklist48[[#This Row],[PIGUID]],PIs[GUID],0),1))</f>
        <v/>
      </c>
      <c r="J24" s="92" t="s">
        <v>105</v>
      </c>
      <c r="K24" s="92" t="s">
        <v>58</v>
      </c>
      <c r="L24" s="92" t="s">
        <v>59</v>
      </c>
      <c r="M24" s="92" t="s">
        <v>59</v>
      </c>
      <c r="N24" s="92"/>
      <c r="O24" s="92"/>
      <c r="P24" s="14"/>
      <c r="Q24" s="92"/>
      <c r="XFC24"/>
    </row>
    <row r="25" spans="2:17 16383:16383" s="91" customFormat="1" ht="30" hidden="1">
      <c r="B25" s="92"/>
      <c r="C25" s="92" t="s">
        <v>860</v>
      </c>
      <c r="D25" s="91">
        <f>IF(Checklist48[[#This Row],[SGUID]]="",IF(Checklist48[[#This Row],[SSGUID]]="",0,1),1)</f>
        <v>1</v>
      </c>
      <c r="E25" s="92"/>
      <c r="F25" s="92" t="str">
        <f>_xlfn.IFNA(Checklist48[[#This Row],[RelatedPQ]],"NA")</f>
        <v/>
      </c>
      <c r="G25" s="92" t="str">
        <f>IF(Checklist48[[#This Row],[PIGUID]]="","",INDEX(S2PQ_relational[],MATCH(Checklist48[[#This Row],[PIGUID&amp;NO]],S2PQ_relational[PIGUID &amp; "NO"],0),2))</f>
        <v/>
      </c>
      <c r="H25" s="92" t="str">
        <f>Checklist48[[#This Row],[PIGUID]]&amp;"NO"</f>
        <v>NO</v>
      </c>
      <c r="I25" s="92" t="str">
        <f>IF(Checklist48[[#This Row],[PIGUID]]="","",INDEX(PIs[NA Exempt],MATCH(Checklist48[[#This Row],[PIGUID]],PIs[GUID],0),1))</f>
        <v/>
      </c>
      <c r="J25" s="92" t="s">
        <v>58</v>
      </c>
      <c r="K25" s="92" t="s">
        <v>58</v>
      </c>
      <c r="L25" s="92" t="s">
        <v>7</v>
      </c>
      <c r="M25" s="92" t="s">
        <v>7</v>
      </c>
      <c r="N25" s="14"/>
      <c r="O25" s="14"/>
      <c r="P25" s="14"/>
      <c r="Q25" s="14"/>
      <c r="XFC25"/>
    </row>
    <row r="26" spans="2:17 16383:16383" s="91" customFormat="1" ht="180">
      <c r="B26" s="92"/>
      <c r="C26" s="92"/>
      <c r="D26" s="91">
        <f>IF(Checklist48[[#This Row],[SGUID]]="",IF(Checklist48[[#This Row],[SSGUID]]="",0,1),1)</f>
        <v>0</v>
      </c>
      <c r="E26" s="92" t="s">
        <v>1360</v>
      </c>
      <c r="F26" s="92" t="str">
        <f>_xlfn.IFNA(Checklist48[[#This Row],[RelatedPQ]],"NA")</f>
        <v>NA</v>
      </c>
      <c r="G26" s="92" t="e">
        <f>IF(Checklist48[[#This Row],[PIGUID]]="","",INDEX(S2PQ_relational[],MATCH(Checklist48[[#This Row],[PIGUID&amp;NO]],S2PQ_relational[PIGUID &amp; "NO"],0),2))</f>
        <v>#N/A</v>
      </c>
      <c r="H26" s="92" t="str">
        <f>Checklist48[[#This Row],[PIGUID]]&amp;"NO"</f>
        <v>3jJGBI0JzCSibh6OLfQBKFNO</v>
      </c>
      <c r="I26" s="92" t="b">
        <f>IF(Checklist48[[#This Row],[PIGUID]]="","",INDEX(PIs[NA Exempt],MATCH(Checklist48[[#This Row],[PIGUID]],PIs[GUID],0),1))</f>
        <v>0</v>
      </c>
      <c r="J26" s="92" t="s">
        <v>106</v>
      </c>
      <c r="K26" s="92" t="s">
        <v>107</v>
      </c>
      <c r="L26" s="92" t="s">
        <v>108</v>
      </c>
      <c r="M26" s="92" t="s">
        <v>70</v>
      </c>
      <c r="N26" s="14"/>
      <c r="O26" s="14"/>
      <c r="P26" s="14"/>
      <c r="Q26" s="14"/>
      <c r="XFC26"/>
    </row>
    <row r="27" spans="2:17 16383:16383" s="91" customFormat="1" ht="63">
      <c r="B27" s="92" t="s">
        <v>859</v>
      </c>
      <c r="C27" s="92"/>
      <c r="D27" s="91">
        <f>IF(Checklist48[[#This Row],[SGUID]]="",IF(Checklist48[[#This Row],[SSGUID]]="",0,1),1)</f>
        <v>1</v>
      </c>
      <c r="E27" s="92"/>
      <c r="F27" s="92" t="str">
        <f>_xlfn.IFNA(Checklist48[[#This Row],[RelatedPQ]],"NA")</f>
        <v/>
      </c>
      <c r="G27" s="92" t="str">
        <f>IF(Checklist48[[#This Row],[PIGUID]]="","",INDEX(S2PQ_relational[],MATCH(Checklist48[[#This Row],[PIGUID&amp;NO]],S2PQ_relational[PIGUID &amp; "NO"],0),2))</f>
        <v/>
      </c>
      <c r="H27" s="92" t="str">
        <f>Checklist48[[#This Row],[PIGUID]]&amp;"NO"</f>
        <v>NO</v>
      </c>
      <c r="I27" s="92" t="str">
        <f>IF(Checklist48[[#This Row],[PIGUID]]="","",INDEX(PIs[NA Exempt],MATCH(Checklist48[[#This Row],[PIGUID]],PIs[GUID],0),1))</f>
        <v/>
      </c>
      <c r="J27" s="92" t="s">
        <v>109</v>
      </c>
      <c r="K27" s="92" t="s">
        <v>58</v>
      </c>
      <c r="L27" s="92" t="s">
        <v>59</v>
      </c>
      <c r="M27" s="92" t="s">
        <v>59</v>
      </c>
      <c r="N27" s="92"/>
      <c r="O27" s="92"/>
      <c r="P27" s="14"/>
      <c r="Q27" s="92"/>
      <c r="XFC27"/>
    </row>
    <row r="28" spans="2:17 16383:16383" s="91" customFormat="1" ht="30" hidden="1">
      <c r="B28" s="92"/>
      <c r="C28" s="92" t="s">
        <v>860</v>
      </c>
      <c r="D28" s="91">
        <f>IF(Checklist48[[#This Row],[SGUID]]="",IF(Checklist48[[#This Row],[SSGUID]]="",0,1),1)</f>
        <v>1</v>
      </c>
      <c r="E28" s="92"/>
      <c r="F28" s="92" t="str">
        <f>_xlfn.IFNA(Checklist48[[#This Row],[RelatedPQ]],"NA")</f>
        <v/>
      </c>
      <c r="G28" s="92" t="str">
        <f>IF(Checklist48[[#This Row],[PIGUID]]="","",INDEX(S2PQ_relational[],MATCH(Checklist48[[#This Row],[PIGUID&amp;NO]],S2PQ_relational[PIGUID &amp; "NO"],0),2))</f>
        <v/>
      </c>
      <c r="H28" s="92" t="str">
        <f>Checklist48[[#This Row],[PIGUID]]&amp;"NO"</f>
        <v>NO</v>
      </c>
      <c r="I28" s="92" t="str">
        <f>IF(Checklist48[[#This Row],[PIGUID]]="","",INDEX(PIs[NA Exempt],MATCH(Checklist48[[#This Row],[PIGUID]],PIs[GUID],0),1))</f>
        <v/>
      </c>
      <c r="J28" s="92" t="s">
        <v>58</v>
      </c>
      <c r="K28" s="92" t="s">
        <v>58</v>
      </c>
      <c r="L28" s="92" t="s">
        <v>7</v>
      </c>
      <c r="M28" s="92" t="s">
        <v>7</v>
      </c>
      <c r="N28" s="14"/>
      <c r="O28" s="14"/>
      <c r="P28" s="14"/>
      <c r="Q28" s="14"/>
      <c r="XFC28"/>
    </row>
    <row r="29" spans="2:17 16383:16383" s="91" customFormat="1" ht="40">
      <c r="B29" s="92"/>
      <c r="C29" s="92"/>
      <c r="D29" s="91">
        <f>IF(Checklist48[[#This Row],[SGUID]]="",IF(Checklist48[[#This Row],[SSGUID]]="",0,1),1)</f>
        <v>0</v>
      </c>
      <c r="E29" s="92" t="s">
        <v>1418</v>
      </c>
      <c r="F29" s="92" t="str">
        <f>_xlfn.IFNA(Checklist48[[#This Row],[RelatedPQ]],"NA")</f>
        <v>NA</v>
      </c>
      <c r="G29" s="92" t="e">
        <f>IF(Checklist48[[#This Row],[PIGUID]]="","",INDEX(S2PQ_relational[],MATCH(Checklist48[[#This Row],[PIGUID&amp;NO]],S2PQ_relational[PIGUID &amp; "NO"],0),2))</f>
        <v>#N/A</v>
      </c>
      <c r="H29" s="92" t="str">
        <f>Checklist48[[#This Row],[PIGUID]]&amp;"NO"</f>
        <v>15CtvxiFNIPFtLLoR0GNWSNO</v>
      </c>
      <c r="I29" s="92" t="b">
        <f>IF(Checklist48[[#This Row],[PIGUID]]="","",INDEX(PIs[NA Exempt],MATCH(Checklist48[[#This Row],[PIGUID]],PIs[GUID],0),1))</f>
        <v>0</v>
      </c>
      <c r="J29" s="92" t="s">
        <v>110</v>
      </c>
      <c r="K29" s="92" t="s">
        <v>111</v>
      </c>
      <c r="L29" s="92" t="s">
        <v>112</v>
      </c>
      <c r="M29" s="92" t="s">
        <v>70</v>
      </c>
      <c r="N29" s="14"/>
      <c r="O29" s="14"/>
      <c r="P29" s="14"/>
      <c r="Q29" s="14"/>
      <c r="XFC29"/>
    </row>
    <row r="30" spans="2:17 16383:16383" s="91" customFormat="1" ht="140">
      <c r="B30" s="92"/>
      <c r="C30" s="92"/>
      <c r="D30" s="91">
        <f>IF(Checklist48[[#This Row],[SGUID]]="",IF(Checklist48[[#This Row],[SSGUID]]="",0,1),1)</f>
        <v>0</v>
      </c>
      <c r="E30" s="92" t="s">
        <v>1501</v>
      </c>
      <c r="F30" s="92" t="str">
        <f>_xlfn.IFNA(Checklist48[[#This Row],[RelatedPQ]],"NA")</f>
        <v>NA</v>
      </c>
      <c r="G30" s="92" t="e">
        <f>IF(Checklist48[[#This Row],[PIGUID]]="","",INDEX(S2PQ_relational[],MATCH(Checklist48[[#This Row],[PIGUID&amp;NO]],S2PQ_relational[PIGUID &amp; "NO"],0),2))</f>
        <v>#N/A</v>
      </c>
      <c r="H30" s="92" t="str">
        <f>Checklist48[[#This Row],[PIGUID]]&amp;"NO"</f>
        <v>1nFiybvI8GEmwbtCaJzTcsNO</v>
      </c>
      <c r="I30" s="92" t="b">
        <f>IF(Checklist48[[#This Row],[PIGUID]]="","",INDEX(PIs[NA Exempt],MATCH(Checklist48[[#This Row],[PIGUID]],PIs[GUID],0),1))</f>
        <v>0</v>
      </c>
      <c r="J30" s="92" t="s">
        <v>113</v>
      </c>
      <c r="K30" s="92" t="s">
        <v>114</v>
      </c>
      <c r="L30" s="92" t="s">
        <v>115</v>
      </c>
      <c r="M30" s="92" t="s">
        <v>70</v>
      </c>
      <c r="N30" s="14"/>
      <c r="O30" s="14"/>
      <c r="P30" s="14"/>
      <c r="Q30" s="14"/>
      <c r="XFC30"/>
    </row>
    <row r="31" spans="2:17 16383:16383" s="91" customFormat="1" ht="30">
      <c r="B31" s="92"/>
      <c r="C31" s="92"/>
      <c r="D31" s="91">
        <f>IF(Checklist48[[#This Row],[SGUID]]="",IF(Checklist48[[#This Row],[SSGUID]]="",0,1),1)</f>
        <v>0</v>
      </c>
      <c r="E31" s="92" t="s">
        <v>1454</v>
      </c>
      <c r="F31" s="92" t="str">
        <f>_xlfn.IFNA(Checklist48[[#This Row],[RelatedPQ]],"NA")</f>
        <v>NA</v>
      </c>
      <c r="G31" s="92" t="e">
        <f>IF(Checklist48[[#This Row],[PIGUID]]="","",INDEX(S2PQ_relational[],MATCH(Checklist48[[#This Row],[PIGUID&amp;NO]],S2PQ_relational[PIGUID &amp; "NO"],0),2))</f>
        <v>#N/A</v>
      </c>
      <c r="H31" s="92" t="str">
        <f>Checklist48[[#This Row],[PIGUID]]&amp;"NO"</f>
        <v>1Cd5ZpTKNGBq5IOtiRWtXTNO</v>
      </c>
      <c r="I31" s="92" t="b">
        <f>IF(Checklist48[[#This Row],[PIGUID]]="","",INDEX(PIs[NA Exempt],MATCH(Checklist48[[#This Row],[PIGUID]],PIs[GUID],0),1))</f>
        <v>0</v>
      </c>
      <c r="J31" s="92" t="s">
        <v>116</v>
      </c>
      <c r="K31" s="92" t="s">
        <v>117</v>
      </c>
      <c r="L31" s="92" t="s">
        <v>118</v>
      </c>
      <c r="M31" s="92" t="s">
        <v>70</v>
      </c>
      <c r="N31" s="14"/>
      <c r="O31" s="14"/>
      <c r="P31" s="14"/>
      <c r="Q31" s="14"/>
      <c r="XFC31"/>
    </row>
    <row r="32" spans="2:17 16383:16383" s="91" customFormat="1" ht="189" customHeight="1">
      <c r="B32" s="92"/>
      <c r="C32" s="92"/>
      <c r="D32" s="91">
        <f>IF(Checklist48[[#This Row],[SGUID]]="",IF(Checklist48[[#This Row],[SSGUID]]="",0,1),1)</f>
        <v>0</v>
      </c>
      <c r="E32" s="92" t="s">
        <v>853</v>
      </c>
      <c r="F32" s="92" t="str">
        <f>_xlfn.IFNA(Checklist48[[#This Row],[RelatedPQ]],"NA")</f>
        <v>NA</v>
      </c>
      <c r="G32" s="92" t="e">
        <f>IF(Checklist48[[#This Row],[PIGUID]]="","",INDEX(S2PQ_relational[],MATCH(Checklist48[[#This Row],[PIGUID&amp;NO]],S2PQ_relational[PIGUID &amp; "NO"],0),2))</f>
        <v>#N/A</v>
      </c>
      <c r="H32" s="92" t="str">
        <f>Checklist48[[#This Row],[PIGUID]]&amp;"NO"</f>
        <v>3RtrDS6HRizdCuLblEwO2iNO</v>
      </c>
      <c r="I32" s="92" t="b">
        <f>IF(Checklist48[[#This Row],[PIGUID]]="","",INDEX(PIs[NA Exempt],MATCH(Checklist48[[#This Row],[PIGUID]],PIs[GUID],0),1))</f>
        <v>0</v>
      </c>
      <c r="J32" s="92" t="s">
        <v>119</v>
      </c>
      <c r="K32" s="92" t="s">
        <v>120</v>
      </c>
      <c r="L32" s="92" t="s">
        <v>121</v>
      </c>
      <c r="M32" s="92" t="s">
        <v>70</v>
      </c>
      <c r="N32" s="14"/>
      <c r="O32" s="14"/>
      <c r="P32" s="14"/>
      <c r="Q32" s="14"/>
      <c r="XFC32"/>
    </row>
    <row r="33" spans="2:17 16383:16383" s="91" customFormat="1" ht="31.5">
      <c r="B33" s="92" t="s">
        <v>1543</v>
      </c>
      <c r="C33" s="92"/>
      <c r="D33" s="91">
        <f>IF(Checklist48[[#This Row],[SGUID]]="",IF(Checklist48[[#This Row],[SSGUID]]="",0,1),1)</f>
        <v>1</v>
      </c>
      <c r="E33" s="92"/>
      <c r="F33" s="92" t="str">
        <f>_xlfn.IFNA(Checklist48[[#This Row],[RelatedPQ]],"NA")</f>
        <v/>
      </c>
      <c r="G33" s="92" t="str">
        <f>IF(Checklist48[[#This Row],[PIGUID]]="","",INDEX(S2PQ_relational[],MATCH(Checklist48[[#This Row],[PIGUID&amp;NO]],S2PQ_relational[PIGUID &amp; "NO"],0),2))</f>
        <v/>
      </c>
      <c r="H33" s="92" t="str">
        <f>Checklist48[[#This Row],[PIGUID]]&amp;"NO"</f>
        <v>NO</v>
      </c>
      <c r="I33" s="92" t="str">
        <f>IF(Checklist48[[#This Row],[PIGUID]]="","",INDEX(PIs[NA Exempt],MATCH(Checklist48[[#This Row],[PIGUID]],PIs[GUID],0),1))</f>
        <v/>
      </c>
      <c r="J33" s="92" t="s">
        <v>122</v>
      </c>
      <c r="K33" s="92" t="s">
        <v>58</v>
      </c>
      <c r="L33" s="92" t="s">
        <v>59</v>
      </c>
      <c r="M33" s="92" t="s">
        <v>59</v>
      </c>
      <c r="N33" s="92"/>
      <c r="O33" s="92"/>
      <c r="P33" s="14"/>
      <c r="Q33" s="92"/>
      <c r="XFC33"/>
    </row>
    <row r="34" spans="2:17 16383:16383" s="91" customFormat="1" ht="30" hidden="1">
      <c r="B34" s="92"/>
      <c r="C34" s="92" t="s">
        <v>860</v>
      </c>
      <c r="D34" s="91">
        <f>IF(Checklist48[[#This Row],[SGUID]]="",IF(Checklist48[[#This Row],[SSGUID]]="",0,1),1)</f>
        <v>1</v>
      </c>
      <c r="E34" s="92"/>
      <c r="F34" s="92" t="str">
        <f>_xlfn.IFNA(Checklist48[[#This Row],[RelatedPQ]],"NA")</f>
        <v/>
      </c>
      <c r="G34" s="92" t="str">
        <f>IF(Checklist48[[#This Row],[PIGUID]]="","",INDEX(S2PQ_relational[],MATCH(Checklist48[[#This Row],[PIGUID&amp;NO]],S2PQ_relational[PIGUID &amp; "NO"],0),2))</f>
        <v/>
      </c>
      <c r="H34" s="92" t="str">
        <f>Checklist48[[#This Row],[PIGUID]]&amp;"NO"</f>
        <v>NO</v>
      </c>
      <c r="I34" s="92" t="str">
        <f>IF(Checklist48[[#This Row],[PIGUID]]="","",INDEX(PIs[NA Exempt],MATCH(Checklist48[[#This Row],[PIGUID]],PIs[GUID],0),1))</f>
        <v/>
      </c>
      <c r="J34" s="92" t="s">
        <v>58</v>
      </c>
      <c r="K34" s="92" t="s">
        <v>58</v>
      </c>
      <c r="L34" s="92" t="s">
        <v>7</v>
      </c>
      <c r="M34" s="92" t="s">
        <v>7</v>
      </c>
      <c r="N34" s="14"/>
      <c r="O34" s="14"/>
      <c r="P34" s="14"/>
      <c r="Q34" s="14"/>
      <c r="XFC34"/>
    </row>
    <row r="35" spans="2:17 16383:16383" s="91" customFormat="1" ht="80">
      <c r="B35" s="92"/>
      <c r="C35" s="92"/>
      <c r="D35" s="91">
        <f>IF(Checklist48[[#This Row],[SGUID]]="",IF(Checklist48[[#This Row],[SSGUID]]="",0,1),1)</f>
        <v>0</v>
      </c>
      <c r="E35" s="92" t="s">
        <v>1544</v>
      </c>
      <c r="F35" s="92" t="str">
        <f>_xlfn.IFNA(Checklist48[[#This Row],[RelatedPQ]],"NA")</f>
        <v>NA</v>
      </c>
      <c r="G35" s="92" t="e">
        <f>IF(Checklist48[[#This Row],[PIGUID]]="","",INDEX(S2PQ_relational[],MATCH(Checklist48[[#This Row],[PIGUID&amp;NO]],S2PQ_relational[PIGUID &amp; "NO"],0),2))</f>
        <v>#N/A</v>
      </c>
      <c r="H35" s="92" t="str">
        <f>Checklist48[[#This Row],[PIGUID]]&amp;"NO"</f>
        <v>4xHIsQY9kAecMCnzqZpWRtNO</v>
      </c>
      <c r="I35" s="92" t="b">
        <f>IF(Checklist48[[#This Row],[PIGUID]]="","",INDEX(PIs[NA Exempt],MATCH(Checklist48[[#This Row],[PIGUID]],PIs[GUID],0),1))</f>
        <v>0</v>
      </c>
      <c r="J35" s="92" t="s">
        <v>123</v>
      </c>
      <c r="K35" s="92" t="s">
        <v>124</v>
      </c>
      <c r="L35" s="92" t="s">
        <v>125</v>
      </c>
      <c r="M35" s="92" t="s">
        <v>70</v>
      </c>
      <c r="N35" s="14"/>
      <c r="O35" s="14"/>
      <c r="P35" s="14"/>
      <c r="Q35" s="14"/>
      <c r="XFC35"/>
    </row>
    <row r="36" spans="2:17 16383:16383" s="91" customFormat="1" ht="270">
      <c r="B36" s="92"/>
      <c r="C36" s="92"/>
      <c r="D36" s="91">
        <f>IF(Checklist48[[#This Row],[SGUID]]="",IF(Checklist48[[#This Row],[SSGUID]]="",0,1),1)</f>
        <v>0</v>
      </c>
      <c r="E36" s="92" t="s">
        <v>1538</v>
      </c>
      <c r="F36" s="92" t="str">
        <f>_xlfn.IFNA(Checklist48[[#This Row],[RelatedPQ]],"NA")</f>
        <v>NA</v>
      </c>
      <c r="G36" s="92" t="e">
        <f>IF(Checklist48[[#This Row],[PIGUID]]="","",INDEX(S2PQ_relational[],MATCH(Checklist48[[#This Row],[PIGUID&amp;NO]],S2PQ_relational[PIGUID &amp; "NO"],0),2))</f>
        <v>#N/A</v>
      </c>
      <c r="H36" s="92" t="str">
        <f>Checklist48[[#This Row],[PIGUID]]&amp;"NO"</f>
        <v>a0ZHeW9Pj6cRoTzk25qBXNO</v>
      </c>
      <c r="I36" s="92" t="b">
        <f>IF(Checklist48[[#This Row],[PIGUID]]="","",INDEX(PIs[NA Exempt],MATCH(Checklist48[[#This Row],[PIGUID]],PIs[GUID],0),1))</f>
        <v>0</v>
      </c>
      <c r="J36" s="92" t="s">
        <v>126</v>
      </c>
      <c r="K36" s="92" t="s">
        <v>127</v>
      </c>
      <c r="L36" s="92" t="s">
        <v>128</v>
      </c>
      <c r="M36" s="92" t="s">
        <v>70</v>
      </c>
      <c r="N36" s="14"/>
      <c r="O36" s="14"/>
      <c r="P36" s="14"/>
      <c r="Q36" s="14"/>
      <c r="XFC36"/>
    </row>
    <row r="37" spans="2:17 16383:16383" s="91" customFormat="1" ht="31.5">
      <c r="B37" s="92" t="s">
        <v>1566</v>
      </c>
      <c r="C37" s="92"/>
      <c r="D37" s="91">
        <f>IF(Checklist48[[#This Row],[SGUID]]="",IF(Checklist48[[#This Row],[SSGUID]]="",0,1),1)</f>
        <v>1</v>
      </c>
      <c r="E37" s="92"/>
      <c r="F37" s="92" t="str">
        <f>_xlfn.IFNA(Checklist48[[#This Row],[RelatedPQ]],"NA")</f>
        <v/>
      </c>
      <c r="G37" s="92" t="str">
        <f>IF(Checklist48[[#This Row],[PIGUID]]="","",INDEX(S2PQ_relational[],MATCH(Checklist48[[#This Row],[PIGUID&amp;NO]],S2PQ_relational[PIGUID &amp; "NO"],0),2))</f>
        <v/>
      </c>
      <c r="H37" s="92" t="str">
        <f>Checklist48[[#This Row],[PIGUID]]&amp;"NO"</f>
        <v>NO</v>
      </c>
      <c r="I37" s="92" t="str">
        <f>IF(Checklist48[[#This Row],[PIGUID]]="","",INDEX(PIs[NA Exempt],MATCH(Checklist48[[#This Row],[PIGUID]],PIs[GUID],0),1))</f>
        <v/>
      </c>
      <c r="J37" s="92" t="s">
        <v>129</v>
      </c>
      <c r="K37" s="92" t="s">
        <v>58</v>
      </c>
      <c r="L37" s="92" t="s">
        <v>59</v>
      </c>
      <c r="M37" s="92" t="s">
        <v>59</v>
      </c>
      <c r="N37" s="92"/>
      <c r="O37" s="92"/>
      <c r="P37" s="14"/>
      <c r="Q37" s="92"/>
      <c r="XFC37"/>
    </row>
    <row r="38" spans="2:17 16383:16383" s="91" customFormat="1" ht="30" hidden="1">
      <c r="B38" s="92"/>
      <c r="C38" s="92" t="s">
        <v>860</v>
      </c>
      <c r="D38" s="91">
        <f>IF(Checklist48[[#This Row],[SGUID]]="",IF(Checklist48[[#This Row],[SSGUID]]="",0,1),1)</f>
        <v>1</v>
      </c>
      <c r="E38" s="92"/>
      <c r="F38" s="92" t="str">
        <f>_xlfn.IFNA(Checklist48[[#This Row],[RelatedPQ]],"NA")</f>
        <v/>
      </c>
      <c r="G38" s="92" t="str">
        <f>IF(Checklist48[[#This Row],[PIGUID]]="","",INDEX(S2PQ_relational[],MATCH(Checklist48[[#This Row],[PIGUID&amp;NO]],S2PQ_relational[PIGUID &amp; "NO"],0),2))</f>
        <v/>
      </c>
      <c r="H38" s="92" t="str">
        <f>Checklist48[[#This Row],[PIGUID]]&amp;"NO"</f>
        <v>NO</v>
      </c>
      <c r="I38" s="92" t="str">
        <f>IF(Checklist48[[#This Row],[PIGUID]]="","",INDEX(PIs[NA Exempt],MATCH(Checklist48[[#This Row],[PIGUID]],PIs[GUID],0),1))</f>
        <v/>
      </c>
      <c r="J38" s="92" t="s">
        <v>58</v>
      </c>
      <c r="K38" s="92" t="s">
        <v>58</v>
      </c>
      <c r="L38" s="92" t="s">
        <v>7</v>
      </c>
      <c r="M38" s="92" t="s">
        <v>7</v>
      </c>
      <c r="N38" s="14"/>
      <c r="O38" s="14"/>
      <c r="P38" s="14"/>
      <c r="Q38" s="14"/>
      <c r="XFC38"/>
    </row>
    <row r="39" spans="2:17 16383:16383" s="91" customFormat="1" ht="277.89999999999998" customHeight="1">
      <c r="B39" s="92"/>
      <c r="C39" s="92"/>
      <c r="D39" s="91">
        <f>IF(Checklist48[[#This Row],[SGUID]]="",IF(Checklist48[[#This Row],[SSGUID]]="",0,1),1)</f>
        <v>0</v>
      </c>
      <c r="E39" s="92" t="s">
        <v>1561</v>
      </c>
      <c r="F39" s="92" t="str">
        <f>_xlfn.IFNA(Checklist48[[#This Row],[RelatedPQ]],"NA")</f>
        <v>NA</v>
      </c>
      <c r="G39" s="92" t="e">
        <f>IF(Checklist48[[#This Row],[PIGUID]]="","",INDEX(S2PQ_relational[],MATCH(Checklist48[[#This Row],[PIGUID&amp;NO]],S2PQ_relational[PIGUID &amp; "NO"],0),2))</f>
        <v>#N/A</v>
      </c>
      <c r="H39" s="92" t="str">
        <f>Checklist48[[#This Row],[PIGUID]]&amp;"NO"</f>
        <v>5DecvSexBpi7ELgGwbDyBfNO</v>
      </c>
      <c r="I39" s="92" t="b">
        <f>IF(Checklist48[[#This Row],[PIGUID]]="","",INDEX(PIs[NA Exempt],MATCH(Checklist48[[#This Row],[PIGUID]],PIs[GUID],0),1))</f>
        <v>0</v>
      </c>
      <c r="J39" s="92" t="s">
        <v>130</v>
      </c>
      <c r="K39" s="92" t="s">
        <v>131</v>
      </c>
      <c r="L39" s="92" t="s">
        <v>132</v>
      </c>
      <c r="M39" s="92" t="s">
        <v>70</v>
      </c>
      <c r="N39" s="14"/>
      <c r="O39" s="14"/>
      <c r="P39" s="14"/>
      <c r="Q39" s="14"/>
      <c r="XFC39"/>
    </row>
    <row r="40" spans="2:17 16383:16383" s="91" customFormat="1" ht="31.5">
      <c r="B40" s="92" t="s">
        <v>1622</v>
      </c>
      <c r="C40" s="92"/>
      <c r="D40" s="91">
        <f>IF(Checklist48[[#This Row],[SGUID]]="",IF(Checklist48[[#This Row],[SSGUID]]="",0,1),1)</f>
        <v>1</v>
      </c>
      <c r="E40" s="92"/>
      <c r="F40" s="92" t="str">
        <f>_xlfn.IFNA(Checklist48[[#This Row],[RelatedPQ]],"NA")</f>
        <v/>
      </c>
      <c r="G40" s="92" t="str">
        <f>IF(Checklist48[[#This Row],[PIGUID]]="","",INDEX(S2PQ_relational[],MATCH(Checklist48[[#This Row],[PIGUID&amp;NO]],S2PQ_relational[PIGUID &amp; "NO"],0),2))</f>
        <v/>
      </c>
      <c r="H40" s="92" t="str">
        <f>Checklist48[[#This Row],[PIGUID]]&amp;"NO"</f>
        <v>NO</v>
      </c>
      <c r="I40" s="92" t="str">
        <f>IF(Checklist48[[#This Row],[PIGUID]]="","",INDEX(PIs[NA Exempt],MATCH(Checklist48[[#This Row],[PIGUID]],PIs[GUID],0),1))</f>
        <v/>
      </c>
      <c r="J40" s="92" t="s">
        <v>133</v>
      </c>
      <c r="K40" s="92" t="s">
        <v>58</v>
      </c>
      <c r="L40" s="92" t="s">
        <v>59</v>
      </c>
      <c r="M40" s="92" t="s">
        <v>59</v>
      </c>
      <c r="N40" s="92"/>
      <c r="O40" s="92"/>
      <c r="P40" s="14"/>
      <c r="Q40" s="92"/>
      <c r="XFC40"/>
    </row>
    <row r="41" spans="2:17 16383:16383" s="91" customFormat="1" ht="30" hidden="1">
      <c r="B41" s="92"/>
      <c r="C41" s="92" t="s">
        <v>860</v>
      </c>
      <c r="D41" s="91">
        <f>IF(Checklist48[[#This Row],[SGUID]]="",IF(Checklist48[[#This Row],[SSGUID]]="",0,1),1)</f>
        <v>1</v>
      </c>
      <c r="E41" s="92"/>
      <c r="F41" s="92" t="str">
        <f>_xlfn.IFNA(Checklist48[[#This Row],[RelatedPQ]],"NA")</f>
        <v/>
      </c>
      <c r="G41" s="92" t="str">
        <f>IF(Checklist48[[#This Row],[PIGUID]]="","",INDEX(S2PQ_relational[],MATCH(Checklist48[[#This Row],[PIGUID&amp;NO]],S2PQ_relational[PIGUID &amp; "NO"],0),2))</f>
        <v/>
      </c>
      <c r="H41" s="92" t="str">
        <f>Checklist48[[#This Row],[PIGUID]]&amp;"NO"</f>
        <v>NO</v>
      </c>
      <c r="I41" s="92" t="str">
        <f>IF(Checklist48[[#This Row],[PIGUID]]="","",INDEX(PIs[NA Exempt],MATCH(Checklist48[[#This Row],[PIGUID]],PIs[GUID],0),1))</f>
        <v/>
      </c>
      <c r="J41" s="92" t="s">
        <v>58</v>
      </c>
      <c r="K41" s="92" t="s">
        <v>58</v>
      </c>
      <c r="L41" s="92" t="s">
        <v>7</v>
      </c>
      <c r="M41" s="92" t="s">
        <v>7</v>
      </c>
      <c r="N41" s="14"/>
      <c r="O41" s="14"/>
      <c r="P41" s="14"/>
      <c r="Q41" s="14"/>
      <c r="XFC41"/>
    </row>
    <row r="42" spans="2:17 16383:16383" s="91" customFormat="1" ht="280">
      <c r="B42" s="92"/>
      <c r="C42" s="92"/>
      <c r="D42" s="91">
        <f>IF(Checklist48[[#This Row],[SGUID]]="",IF(Checklist48[[#This Row],[SSGUID]]="",0,1),1)</f>
        <v>0</v>
      </c>
      <c r="E42" s="92" t="s">
        <v>1617</v>
      </c>
      <c r="F42" s="92" t="str">
        <f>_xlfn.IFNA(Checklist48[[#This Row],[RelatedPQ]],"NA")</f>
        <v>NA</v>
      </c>
      <c r="G42" s="92" t="e">
        <f>IF(Checklist48[[#This Row],[PIGUID]]="","",INDEX(S2PQ_relational[],MATCH(Checklist48[[#This Row],[PIGUID&amp;NO]],S2PQ_relational[PIGUID &amp; "NO"],0),2))</f>
        <v>#N/A</v>
      </c>
      <c r="H42" s="92" t="str">
        <f>Checklist48[[#This Row],[PIGUID]]&amp;"NO"</f>
        <v>56qKvdkR8Qg3QZIquXSE61NO</v>
      </c>
      <c r="I42" s="92" t="b">
        <f>IF(Checklist48[[#This Row],[PIGUID]]="","",INDEX(PIs[NA Exempt],MATCH(Checklist48[[#This Row],[PIGUID]],PIs[GUID],0),1))</f>
        <v>0</v>
      </c>
      <c r="J42" s="92" t="s">
        <v>134</v>
      </c>
      <c r="K42" s="92" t="s">
        <v>135</v>
      </c>
      <c r="L42" s="92" t="s">
        <v>136</v>
      </c>
      <c r="M42" s="92" t="s">
        <v>70</v>
      </c>
      <c r="N42" s="14"/>
      <c r="O42" s="14"/>
      <c r="P42" s="14"/>
      <c r="Q42" s="14"/>
      <c r="XFC42"/>
    </row>
    <row r="43" spans="2:17 16383:16383" s="91" customFormat="1" ht="205.9" customHeight="1">
      <c r="B43" s="92"/>
      <c r="C43" s="92"/>
      <c r="D43" s="91">
        <f>IF(Checklist48[[#This Row],[SGUID]]="",IF(Checklist48[[#This Row],[SSGUID]]="",0,1),1)</f>
        <v>0</v>
      </c>
      <c r="E43" s="92" t="s">
        <v>1623</v>
      </c>
      <c r="F43" s="92" t="str">
        <f>_xlfn.IFNA(Checklist48[[#This Row],[RelatedPQ]],"NA")</f>
        <v>NA</v>
      </c>
      <c r="G43" s="92" t="e">
        <f>IF(Checklist48[[#This Row],[PIGUID]]="","",INDEX(S2PQ_relational[],MATCH(Checklist48[[#This Row],[PIGUID&amp;NO]],S2PQ_relational[PIGUID &amp; "NO"],0),2))</f>
        <v>#N/A</v>
      </c>
      <c r="H43" s="92" t="str">
        <f>Checklist48[[#This Row],[PIGUID]]&amp;"NO"</f>
        <v>2k5jjbiPRhGSA4MK02DgLbNO</v>
      </c>
      <c r="I43" s="92" t="b">
        <f>IF(Checklist48[[#This Row],[PIGUID]]="","",INDEX(PIs[NA Exempt],MATCH(Checklist48[[#This Row],[PIGUID]],PIs[GUID],0),1))</f>
        <v>0</v>
      </c>
      <c r="J43" s="92" t="s">
        <v>137</v>
      </c>
      <c r="K43" s="92" t="s">
        <v>138</v>
      </c>
      <c r="L43" s="92" t="s">
        <v>139</v>
      </c>
      <c r="M43" s="92" t="s">
        <v>70</v>
      </c>
      <c r="N43" s="14"/>
      <c r="O43" s="14"/>
      <c r="P43" s="14"/>
      <c r="Q43" s="14"/>
      <c r="XFC43"/>
    </row>
    <row r="44" spans="2:17 16383:16383" s="91" customFormat="1" ht="40.9" customHeight="1">
      <c r="B44" s="92" t="s">
        <v>1560</v>
      </c>
      <c r="C44" s="92"/>
      <c r="D44" s="91">
        <f>IF(Checklist48[[#This Row],[SGUID]]="",IF(Checklist48[[#This Row],[SSGUID]]="",0,1),1)</f>
        <v>1</v>
      </c>
      <c r="E44" s="92"/>
      <c r="F44" s="92" t="str">
        <f>_xlfn.IFNA(Checklist48[[#This Row],[RelatedPQ]],"NA")</f>
        <v/>
      </c>
      <c r="G44" s="92" t="str">
        <f>IF(Checklist48[[#This Row],[PIGUID]]="","",INDEX(S2PQ_relational[],MATCH(Checklist48[[#This Row],[PIGUID&amp;NO]],S2PQ_relational[PIGUID &amp; "NO"],0),2))</f>
        <v/>
      </c>
      <c r="H44" s="92" t="str">
        <f>Checklist48[[#This Row],[PIGUID]]&amp;"NO"</f>
        <v>NO</v>
      </c>
      <c r="I44" s="92" t="str">
        <f>IF(Checklist48[[#This Row],[PIGUID]]="","",INDEX(PIs[NA Exempt],MATCH(Checklist48[[#This Row],[PIGUID]],PIs[GUID],0),1))</f>
        <v/>
      </c>
      <c r="J44" s="92" t="s">
        <v>140</v>
      </c>
      <c r="K44" s="92" t="s">
        <v>58</v>
      </c>
      <c r="L44" s="92" t="s">
        <v>59</v>
      </c>
      <c r="M44" s="92" t="s">
        <v>59</v>
      </c>
      <c r="N44" s="92"/>
      <c r="O44" s="92"/>
      <c r="P44" s="14"/>
      <c r="Q44" s="92"/>
      <c r="XFC44"/>
    </row>
    <row r="45" spans="2:17 16383:16383" s="91" customFormat="1" ht="30" hidden="1">
      <c r="B45" s="92"/>
      <c r="C45" s="92" t="s">
        <v>860</v>
      </c>
      <c r="D45" s="91">
        <f>IF(Checklist48[[#This Row],[SGUID]]="",IF(Checklist48[[#This Row],[SSGUID]]="",0,1),1)</f>
        <v>1</v>
      </c>
      <c r="E45" s="92"/>
      <c r="F45" s="92" t="str">
        <f>_xlfn.IFNA(Checklist48[[#This Row],[RelatedPQ]],"NA")</f>
        <v/>
      </c>
      <c r="G45" s="92" t="str">
        <f>IF(Checklist48[[#This Row],[PIGUID]]="","",INDEX(S2PQ_relational[],MATCH(Checklist48[[#This Row],[PIGUID&amp;NO]],S2PQ_relational[PIGUID &amp; "NO"],0),2))</f>
        <v/>
      </c>
      <c r="H45" s="92" t="str">
        <f>Checklist48[[#This Row],[PIGUID]]&amp;"NO"</f>
        <v>NO</v>
      </c>
      <c r="I45" s="92" t="str">
        <f>IF(Checklist48[[#This Row],[PIGUID]]="","",INDEX(PIs[NA Exempt],MATCH(Checklist48[[#This Row],[PIGUID]],PIs[GUID],0),1))</f>
        <v/>
      </c>
      <c r="J45" s="92" t="s">
        <v>58</v>
      </c>
      <c r="K45" s="92" t="s">
        <v>58</v>
      </c>
      <c r="L45" s="92" t="s">
        <v>7</v>
      </c>
      <c r="M45" s="92" t="s">
        <v>7</v>
      </c>
      <c r="N45" s="14"/>
      <c r="O45" s="14"/>
      <c r="P45" s="14"/>
      <c r="Q45" s="14"/>
      <c r="XFC45"/>
    </row>
    <row r="46" spans="2:17 16383:16383" s="91" customFormat="1" ht="245.65" customHeight="1">
      <c r="B46" s="92"/>
      <c r="C46" s="92"/>
      <c r="D46" s="91">
        <f>IF(Checklist48[[#This Row],[SGUID]]="",IF(Checklist48[[#This Row],[SSGUID]]="",0,1),1)</f>
        <v>0</v>
      </c>
      <c r="E46" s="92" t="s">
        <v>1555</v>
      </c>
      <c r="F46" s="92" t="str">
        <f>_xlfn.IFNA(Checklist48[[#This Row],[RelatedPQ]],"NA")</f>
        <v>NA</v>
      </c>
      <c r="G46" s="92" t="e">
        <f>IF(Checklist48[[#This Row],[PIGUID]]="","",INDEX(S2PQ_relational[],MATCH(Checklist48[[#This Row],[PIGUID&amp;NO]],S2PQ_relational[PIGUID &amp; "NO"],0),2))</f>
        <v>#N/A</v>
      </c>
      <c r="H46" s="92" t="str">
        <f>Checklist48[[#This Row],[PIGUID]]&amp;"NO"</f>
        <v>1PQLyFfvT8HcHlv1U36FDFNO</v>
      </c>
      <c r="I46" s="92" t="b">
        <f>IF(Checklist48[[#This Row],[PIGUID]]="","",INDEX(PIs[NA Exempt],MATCH(Checklist48[[#This Row],[PIGUID]],PIs[GUID],0),1))</f>
        <v>0</v>
      </c>
      <c r="J46" s="92" t="s">
        <v>141</v>
      </c>
      <c r="K46" s="92" t="s">
        <v>142</v>
      </c>
      <c r="L46" s="92" t="s">
        <v>143</v>
      </c>
      <c r="M46" s="92" t="s">
        <v>70</v>
      </c>
      <c r="N46" s="14"/>
      <c r="O46" s="14"/>
      <c r="P46" s="14"/>
      <c r="Q46" s="14"/>
      <c r="XFC46"/>
    </row>
    <row r="47" spans="2:17 16383:16383" s="91" customFormat="1" ht="31.5">
      <c r="B47" s="92" t="s">
        <v>1595</v>
      </c>
      <c r="C47" s="92"/>
      <c r="D47" s="91">
        <f>IF(Checklist48[[#This Row],[SGUID]]="",IF(Checklist48[[#This Row],[SSGUID]]="",0,1),1)</f>
        <v>1</v>
      </c>
      <c r="E47" s="92"/>
      <c r="F47" s="92" t="str">
        <f>_xlfn.IFNA(Checklist48[[#This Row],[RelatedPQ]],"NA")</f>
        <v/>
      </c>
      <c r="G47" s="92" t="str">
        <f>IF(Checklist48[[#This Row],[PIGUID]]="","",INDEX(S2PQ_relational[],MATCH(Checklist48[[#This Row],[PIGUID&amp;NO]],S2PQ_relational[PIGUID &amp; "NO"],0),2))</f>
        <v/>
      </c>
      <c r="H47" s="92" t="str">
        <f>Checklist48[[#This Row],[PIGUID]]&amp;"NO"</f>
        <v>NO</v>
      </c>
      <c r="I47" s="92" t="str">
        <f>IF(Checklist48[[#This Row],[PIGUID]]="","",INDEX(PIs[NA Exempt],MATCH(Checklist48[[#This Row],[PIGUID]],PIs[GUID],0),1))</f>
        <v/>
      </c>
      <c r="J47" s="92" t="s">
        <v>144</v>
      </c>
      <c r="K47" s="92" t="s">
        <v>58</v>
      </c>
      <c r="L47" s="92" t="s">
        <v>59</v>
      </c>
      <c r="M47" s="92" t="s">
        <v>59</v>
      </c>
      <c r="N47" s="92"/>
      <c r="O47" s="92"/>
      <c r="P47" s="14"/>
      <c r="Q47" s="92"/>
      <c r="XFC47"/>
    </row>
    <row r="48" spans="2:17 16383:16383" s="91" customFormat="1" ht="30" hidden="1">
      <c r="B48" s="92"/>
      <c r="C48" s="92" t="s">
        <v>860</v>
      </c>
      <c r="D48" s="91">
        <f>IF(Checklist48[[#This Row],[SGUID]]="",IF(Checklist48[[#This Row],[SSGUID]]="",0,1),1)</f>
        <v>1</v>
      </c>
      <c r="E48" s="92"/>
      <c r="F48" s="92" t="str">
        <f>_xlfn.IFNA(Checklist48[[#This Row],[RelatedPQ]],"NA")</f>
        <v/>
      </c>
      <c r="G48" s="92" t="str">
        <f>IF(Checklist48[[#This Row],[PIGUID]]="","",INDEX(S2PQ_relational[],MATCH(Checklist48[[#This Row],[PIGUID&amp;NO]],S2PQ_relational[PIGUID &amp; "NO"],0),2))</f>
        <v/>
      </c>
      <c r="H48" s="92" t="str">
        <f>Checklist48[[#This Row],[PIGUID]]&amp;"NO"</f>
        <v>NO</v>
      </c>
      <c r="I48" s="92" t="str">
        <f>IF(Checklist48[[#This Row],[PIGUID]]="","",INDEX(PIs[NA Exempt],MATCH(Checklist48[[#This Row],[PIGUID]],PIs[GUID],0),1))</f>
        <v/>
      </c>
      <c r="J48" s="92" t="s">
        <v>58</v>
      </c>
      <c r="K48" s="92" t="s">
        <v>58</v>
      </c>
      <c r="L48" s="92" t="s">
        <v>7</v>
      </c>
      <c r="M48" s="92" t="s">
        <v>7</v>
      </c>
      <c r="N48" s="14"/>
      <c r="O48" s="14"/>
      <c r="P48" s="14"/>
      <c r="Q48" s="14"/>
      <c r="XFC48"/>
    </row>
    <row r="49" spans="2:17 16383:16383" s="91" customFormat="1" ht="210">
      <c r="B49" s="92"/>
      <c r="C49" s="92"/>
      <c r="D49" s="91">
        <f>IF(Checklist48[[#This Row],[SGUID]]="",IF(Checklist48[[#This Row],[SSGUID]]="",0,1),1)</f>
        <v>0</v>
      </c>
      <c r="E49" s="92" t="s">
        <v>1590</v>
      </c>
      <c r="F49" s="92" t="str">
        <f>_xlfn.IFNA(Checklist48[[#This Row],[RelatedPQ]],"NA")</f>
        <v>NA</v>
      </c>
      <c r="G49" s="92" t="e">
        <f>IF(Checklist48[[#This Row],[PIGUID]]="","",INDEX(S2PQ_relational[],MATCH(Checklist48[[#This Row],[PIGUID&amp;NO]],S2PQ_relational[PIGUID &amp; "NO"],0),2))</f>
        <v>#N/A</v>
      </c>
      <c r="H49" s="92" t="str">
        <f>Checklist48[[#This Row],[PIGUID]]&amp;"NO"</f>
        <v>2yao6QMFg6n8laqX5uBD5bNO</v>
      </c>
      <c r="I49" s="92" t="b">
        <f>IF(Checklist48[[#This Row],[PIGUID]]="","",INDEX(PIs[NA Exempt],MATCH(Checklist48[[#This Row],[PIGUID]],PIs[GUID],0),1))</f>
        <v>0</v>
      </c>
      <c r="J49" s="92" t="s">
        <v>145</v>
      </c>
      <c r="K49" s="92" t="s">
        <v>146</v>
      </c>
      <c r="L49" s="92" t="s">
        <v>147</v>
      </c>
      <c r="M49" s="92" t="s">
        <v>63</v>
      </c>
      <c r="N49" s="14"/>
      <c r="O49" s="14"/>
      <c r="P49" s="14"/>
      <c r="Q49" s="14"/>
      <c r="XFC49"/>
    </row>
    <row r="50" spans="2:17 16383:16383" s="91" customFormat="1" ht="33.75" customHeight="1">
      <c r="B50" s="92" t="s">
        <v>1292</v>
      </c>
      <c r="C50" s="92"/>
      <c r="D50" s="91">
        <f>IF(Checklist48[[#This Row],[SGUID]]="",IF(Checklist48[[#This Row],[SSGUID]]="",0,1),1)</f>
        <v>1</v>
      </c>
      <c r="E50" s="92"/>
      <c r="F50" s="92" t="str">
        <f>_xlfn.IFNA(Checklist48[[#This Row],[RelatedPQ]],"NA")</f>
        <v/>
      </c>
      <c r="G50" s="92" t="str">
        <f>IF(Checklist48[[#This Row],[PIGUID]]="","",INDEX(S2PQ_relational[],MATCH(Checklist48[[#This Row],[PIGUID&amp;NO]],S2PQ_relational[PIGUID &amp; "NO"],0),2))</f>
        <v/>
      </c>
      <c r="H50" s="92" t="str">
        <f>Checklist48[[#This Row],[PIGUID]]&amp;"NO"</f>
        <v>NO</v>
      </c>
      <c r="I50" s="92" t="str">
        <f>IF(Checklist48[[#This Row],[PIGUID]]="","",INDEX(PIs[NA Exempt],MATCH(Checklist48[[#This Row],[PIGUID]],PIs[GUID],0),1))</f>
        <v/>
      </c>
      <c r="J50" s="92" t="s">
        <v>148</v>
      </c>
      <c r="K50" s="92" t="s">
        <v>58</v>
      </c>
      <c r="L50" s="92" t="s">
        <v>59</v>
      </c>
      <c r="M50" s="92" t="s">
        <v>59</v>
      </c>
      <c r="N50" s="92"/>
      <c r="O50" s="92"/>
      <c r="P50" s="14"/>
      <c r="Q50" s="92"/>
      <c r="XFC50"/>
    </row>
    <row r="51" spans="2:17 16383:16383" s="91" customFormat="1" ht="30" hidden="1">
      <c r="B51" s="92"/>
      <c r="C51" s="92" t="s">
        <v>860</v>
      </c>
      <c r="D51" s="91">
        <f>IF(Checklist48[[#This Row],[SGUID]]="",IF(Checklist48[[#This Row],[SSGUID]]="",0,1),1)</f>
        <v>1</v>
      </c>
      <c r="E51" s="92"/>
      <c r="F51" s="92" t="str">
        <f>_xlfn.IFNA(Checklist48[[#This Row],[RelatedPQ]],"NA")</f>
        <v/>
      </c>
      <c r="G51" s="92" t="str">
        <f>IF(Checklist48[[#This Row],[PIGUID]]="","",INDEX(S2PQ_relational[],MATCH(Checklist48[[#This Row],[PIGUID&amp;NO]],S2PQ_relational[PIGUID &amp; "NO"],0),2))</f>
        <v/>
      </c>
      <c r="H51" s="92" t="str">
        <f>Checklist48[[#This Row],[PIGUID]]&amp;"NO"</f>
        <v>NO</v>
      </c>
      <c r="I51" s="92" t="str">
        <f>IF(Checklist48[[#This Row],[PIGUID]]="","",INDEX(PIs[NA Exempt],MATCH(Checklist48[[#This Row],[PIGUID]],PIs[GUID],0),1))</f>
        <v/>
      </c>
      <c r="J51" s="92" t="s">
        <v>58</v>
      </c>
      <c r="K51" s="92" t="s">
        <v>58</v>
      </c>
      <c r="L51" s="92" t="s">
        <v>7</v>
      </c>
      <c r="M51" s="92" t="s">
        <v>7</v>
      </c>
      <c r="N51" s="14"/>
      <c r="O51" s="14"/>
      <c r="P51" s="14"/>
      <c r="Q51" s="14"/>
      <c r="XFC51"/>
    </row>
    <row r="52" spans="2:17 16383:16383" s="91" customFormat="1" ht="300">
      <c r="B52" s="92"/>
      <c r="C52" s="92"/>
      <c r="D52" s="91">
        <f>IF(Checklist48[[#This Row],[SGUID]]="",IF(Checklist48[[#This Row],[SSGUID]]="",0,1),1)</f>
        <v>0</v>
      </c>
      <c r="E52" s="92" t="s">
        <v>1293</v>
      </c>
      <c r="F52" s="92" t="str">
        <f>_xlfn.IFNA(Checklist48[[#This Row],[RelatedPQ]],"NA")</f>
        <v>NA</v>
      </c>
      <c r="G52" s="92" t="e">
        <f>IF(Checklist48[[#This Row],[PIGUID]]="","",INDEX(S2PQ_relational[],MATCH(Checklist48[[#This Row],[PIGUID&amp;NO]],S2PQ_relational[PIGUID &amp; "NO"],0),2))</f>
        <v>#N/A</v>
      </c>
      <c r="H52" s="92" t="str">
        <f>Checklist48[[#This Row],[PIGUID]]&amp;"NO"</f>
        <v>Vg55W79RaIpPOifF6r6SmNO</v>
      </c>
      <c r="I52" s="92" t="b">
        <f>IF(Checklist48[[#This Row],[PIGUID]]="","",INDEX(PIs[NA Exempt],MATCH(Checklist48[[#This Row],[PIGUID]],PIs[GUID],0),1))</f>
        <v>0</v>
      </c>
      <c r="J52" s="92" t="s">
        <v>149</v>
      </c>
      <c r="K52" s="92" t="s">
        <v>150</v>
      </c>
      <c r="L52" s="92" t="s">
        <v>151</v>
      </c>
      <c r="M52" s="92" t="s">
        <v>70</v>
      </c>
      <c r="N52" s="14"/>
      <c r="O52" s="14"/>
      <c r="P52" s="14"/>
      <c r="Q52" s="14"/>
      <c r="XFC52"/>
    </row>
    <row r="53" spans="2:17 16383:16383" s="91" customFormat="1" ht="70">
      <c r="B53" s="92"/>
      <c r="C53" s="92"/>
      <c r="D53" s="91">
        <f>IF(Checklist48[[#This Row],[SGUID]]="",IF(Checklist48[[#This Row],[SSGUID]]="",0,1),1)</f>
        <v>0</v>
      </c>
      <c r="E53" s="92" t="s">
        <v>1287</v>
      </c>
      <c r="F53" s="92" t="str">
        <f>_xlfn.IFNA(Checklist48[[#This Row],[RelatedPQ]],"NA")</f>
        <v>NA</v>
      </c>
      <c r="G53" s="92" t="e">
        <f>IF(Checklist48[[#This Row],[PIGUID]]="","",INDEX(S2PQ_relational[],MATCH(Checklist48[[#This Row],[PIGUID&amp;NO]],S2PQ_relational[PIGUID &amp; "NO"],0),2))</f>
        <v>#N/A</v>
      </c>
      <c r="H53" s="92" t="str">
        <f>Checklist48[[#This Row],[PIGUID]]&amp;"NO"</f>
        <v>4AV3oOMK6CP2zKJQMc49MHNO</v>
      </c>
      <c r="I53" s="92" t="b">
        <f>IF(Checklist48[[#This Row],[PIGUID]]="","",INDEX(PIs[NA Exempt],MATCH(Checklist48[[#This Row],[PIGUID]],PIs[GUID],0),1))</f>
        <v>0</v>
      </c>
      <c r="J53" s="92" t="s">
        <v>152</v>
      </c>
      <c r="K53" s="92" t="s">
        <v>153</v>
      </c>
      <c r="L53" s="92" t="s">
        <v>154</v>
      </c>
      <c r="M53" s="92" t="s">
        <v>70</v>
      </c>
      <c r="N53" s="14"/>
      <c r="O53" s="14"/>
      <c r="P53" s="14"/>
      <c r="Q53" s="14"/>
      <c r="XFC53"/>
    </row>
    <row r="54" spans="2:17 16383:16383" s="91" customFormat="1" ht="70">
      <c r="B54" s="92"/>
      <c r="C54" s="92"/>
      <c r="D54" s="91">
        <f>IF(Checklist48[[#This Row],[SGUID]]="",IF(Checklist48[[#This Row],[SSGUID]]="",0,1),1)</f>
        <v>0</v>
      </c>
      <c r="E54" s="92" t="s">
        <v>1812</v>
      </c>
      <c r="F54" s="92" t="str">
        <f>_xlfn.IFNA(Checklist48[[#This Row],[RelatedPQ]],"NA")</f>
        <v>NA</v>
      </c>
      <c r="G54" s="92" t="e">
        <f>IF(Checklist48[[#This Row],[PIGUID]]="","",INDEX(S2PQ_relational[],MATCH(Checklist48[[#This Row],[PIGUID&amp;NO]],S2PQ_relational[PIGUID &amp; "NO"],0),2))</f>
        <v>#N/A</v>
      </c>
      <c r="H54" s="92" t="str">
        <f>Checklist48[[#This Row],[PIGUID]]&amp;"NO"</f>
        <v>2dICe16UyjeiIXsewSiZ0FNO</v>
      </c>
      <c r="I54" s="92" t="b">
        <f>IF(Checklist48[[#This Row],[PIGUID]]="","",INDEX(PIs[NA Exempt],MATCH(Checklist48[[#This Row],[PIGUID]],PIs[GUID],0),1))</f>
        <v>0</v>
      </c>
      <c r="J54" s="92" t="s">
        <v>155</v>
      </c>
      <c r="K54" s="92" t="s">
        <v>156</v>
      </c>
      <c r="L54" s="92" t="s">
        <v>157</v>
      </c>
      <c r="M54" s="92" t="s">
        <v>70</v>
      </c>
      <c r="N54" s="14"/>
      <c r="O54" s="14"/>
      <c r="P54" s="14"/>
      <c r="Q54" s="14"/>
      <c r="XFC54"/>
    </row>
    <row r="55" spans="2:17 16383:16383" s="91" customFormat="1" ht="63">
      <c r="B55" s="92" t="s">
        <v>1589</v>
      </c>
      <c r="C55" s="92"/>
      <c r="D55" s="91">
        <f>IF(Checklist48[[#This Row],[SGUID]]="",IF(Checklist48[[#This Row],[SSGUID]]="",0,1),1)</f>
        <v>1</v>
      </c>
      <c r="E55" s="92"/>
      <c r="F55" s="92" t="str">
        <f>_xlfn.IFNA(Checklist48[[#This Row],[RelatedPQ]],"NA")</f>
        <v/>
      </c>
      <c r="G55" s="92" t="str">
        <f>IF(Checklist48[[#This Row],[PIGUID]]="","",INDEX(S2PQ_relational[],MATCH(Checklist48[[#This Row],[PIGUID&amp;NO]],S2PQ_relational[PIGUID &amp; "NO"],0),2))</f>
        <v/>
      </c>
      <c r="H55" s="92" t="str">
        <f>Checklist48[[#This Row],[PIGUID]]&amp;"NO"</f>
        <v>NO</v>
      </c>
      <c r="I55" s="92" t="str">
        <f>IF(Checklist48[[#This Row],[PIGUID]]="","",INDEX(PIs[NA Exempt],MATCH(Checklist48[[#This Row],[PIGUID]],PIs[GUID],0),1))</f>
        <v/>
      </c>
      <c r="J55" s="92" t="s">
        <v>158</v>
      </c>
      <c r="K55" s="92" t="s">
        <v>58</v>
      </c>
      <c r="L55" s="92" t="s">
        <v>59</v>
      </c>
      <c r="M55" s="92" t="s">
        <v>59</v>
      </c>
      <c r="N55" s="92"/>
      <c r="O55" s="92"/>
      <c r="P55" s="14"/>
      <c r="Q55" s="92"/>
      <c r="XFC55"/>
    </row>
    <row r="56" spans="2:17 16383:16383" s="91" customFormat="1" ht="30" hidden="1">
      <c r="B56" s="92"/>
      <c r="C56" s="92" t="s">
        <v>860</v>
      </c>
      <c r="D56" s="91">
        <f>IF(Checklist48[[#This Row],[SGUID]]="",IF(Checklist48[[#This Row],[SSGUID]]="",0,1),1)</f>
        <v>1</v>
      </c>
      <c r="E56" s="92"/>
      <c r="F56" s="92" t="str">
        <f>_xlfn.IFNA(Checklist48[[#This Row],[RelatedPQ]],"NA")</f>
        <v/>
      </c>
      <c r="G56" s="92" t="str">
        <f>IF(Checklist48[[#This Row],[PIGUID]]="","",INDEX(S2PQ_relational[],MATCH(Checklist48[[#This Row],[PIGUID&amp;NO]],S2PQ_relational[PIGUID &amp; "NO"],0),2))</f>
        <v/>
      </c>
      <c r="H56" s="92" t="str">
        <f>Checklist48[[#This Row],[PIGUID]]&amp;"NO"</f>
        <v>NO</v>
      </c>
      <c r="I56" s="92" t="str">
        <f>IF(Checklist48[[#This Row],[PIGUID]]="","",INDEX(PIs[NA Exempt],MATCH(Checklist48[[#This Row],[PIGUID]],PIs[GUID],0),1))</f>
        <v/>
      </c>
      <c r="J56" s="92" t="s">
        <v>58</v>
      </c>
      <c r="K56" s="92" t="s">
        <v>58</v>
      </c>
      <c r="L56" s="92" t="s">
        <v>7</v>
      </c>
      <c r="M56" s="92" t="s">
        <v>7</v>
      </c>
      <c r="N56" s="14"/>
      <c r="O56" s="14"/>
      <c r="P56" s="14"/>
      <c r="Q56" s="14"/>
      <c r="XFC56"/>
    </row>
    <row r="57" spans="2:17 16383:16383" s="91" customFormat="1" ht="210">
      <c r="B57" s="92"/>
      <c r="C57" s="92"/>
      <c r="D57" s="91">
        <f>IF(Checklist48[[#This Row],[SGUID]]="",IF(Checklist48[[#This Row],[SSGUID]]="",0,1),1)</f>
        <v>0</v>
      </c>
      <c r="E57" s="92" t="s">
        <v>1584</v>
      </c>
      <c r="F57" s="92" t="str">
        <f>_xlfn.IFNA(Checklist48[[#This Row],[RelatedPQ]],"NA")</f>
        <v>NA</v>
      </c>
      <c r="G57" s="92" t="e">
        <f>IF(Checklist48[[#This Row],[PIGUID]]="","",INDEX(S2PQ_relational[],MATCH(Checklist48[[#This Row],[PIGUID&amp;NO]],S2PQ_relational[PIGUID &amp; "NO"],0),2))</f>
        <v>#N/A</v>
      </c>
      <c r="H57" s="92" t="str">
        <f>Checklist48[[#This Row],[PIGUID]]&amp;"NO"</f>
        <v>28Y8t1jeHZ1thjdfUnCnuANO</v>
      </c>
      <c r="I57" s="92" t="b">
        <f>IF(Checklist48[[#This Row],[PIGUID]]="","",INDEX(PIs[NA Exempt],MATCH(Checklist48[[#This Row],[PIGUID]],PIs[GUID],0),1))</f>
        <v>0</v>
      </c>
      <c r="J57" s="92" t="s">
        <v>159</v>
      </c>
      <c r="K57" s="92" t="s">
        <v>160</v>
      </c>
      <c r="L57" s="92" t="s">
        <v>161</v>
      </c>
      <c r="M57" s="92" t="s">
        <v>70</v>
      </c>
      <c r="N57" s="14"/>
      <c r="O57" s="14"/>
      <c r="P57" s="14"/>
      <c r="Q57" s="14"/>
      <c r="XFC57"/>
    </row>
    <row r="58" spans="2:17 16383:16383" s="91" customFormat="1" ht="42">
      <c r="B58" s="92" t="s">
        <v>1554</v>
      </c>
      <c r="C58" s="92"/>
      <c r="D58" s="91">
        <f>IF(Checklist48[[#This Row],[SGUID]]="",IF(Checklist48[[#This Row],[SSGUID]]="",0,1),1)</f>
        <v>1</v>
      </c>
      <c r="E58" s="92"/>
      <c r="F58" s="92" t="str">
        <f>_xlfn.IFNA(Checklist48[[#This Row],[RelatedPQ]],"NA")</f>
        <v/>
      </c>
      <c r="G58" s="92" t="str">
        <f>IF(Checklist48[[#This Row],[PIGUID]]="","",INDEX(S2PQ_relational[],MATCH(Checklist48[[#This Row],[PIGUID&amp;NO]],S2PQ_relational[PIGUID &amp; "NO"],0),2))</f>
        <v/>
      </c>
      <c r="H58" s="92" t="str">
        <f>Checklist48[[#This Row],[PIGUID]]&amp;"NO"</f>
        <v>NO</v>
      </c>
      <c r="I58" s="92" t="str">
        <f>IF(Checklist48[[#This Row],[PIGUID]]="","",INDEX(PIs[NA Exempt],MATCH(Checklist48[[#This Row],[PIGUID]],PIs[GUID],0),1))</f>
        <v/>
      </c>
      <c r="J58" s="92" t="s">
        <v>162</v>
      </c>
      <c r="K58" s="92" t="s">
        <v>58</v>
      </c>
      <c r="L58" s="92" t="s">
        <v>59</v>
      </c>
      <c r="M58" s="92" t="s">
        <v>59</v>
      </c>
      <c r="N58" s="92"/>
      <c r="O58" s="92"/>
      <c r="P58" s="14"/>
      <c r="Q58" s="92"/>
      <c r="XFC58"/>
    </row>
    <row r="59" spans="2:17 16383:16383" s="91" customFormat="1" ht="30" hidden="1">
      <c r="B59" s="92"/>
      <c r="C59" s="92" t="s">
        <v>860</v>
      </c>
      <c r="D59" s="91">
        <f>IF(Checklist48[[#This Row],[SGUID]]="",IF(Checklist48[[#This Row],[SSGUID]]="",0,1),1)</f>
        <v>1</v>
      </c>
      <c r="E59" s="92"/>
      <c r="F59" s="92" t="str">
        <f>_xlfn.IFNA(Checklist48[[#This Row],[RelatedPQ]],"NA")</f>
        <v/>
      </c>
      <c r="G59" s="92" t="str">
        <f>IF(Checklist48[[#This Row],[PIGUID]]="","",INDEX(S2PQ_relational[],MATCH(Checklist48[[#This Row],[PIGUID&amp;NO]],S2PQ_relational[PIGUID &amp; "NO"],0),2))</f>
        <v/>
      </c>
      <c r="H59" s="92" t="str">
        <f>Checklist48[[#This Row],[PIGUID]]&amp;"NO"</f>
        <v>NO</v>
      </c>
      <c r="I59" s="92" t="str">
        <f>IF(Checklist48[[#This Row],[PIGUID]]="","",INDEX(PIs[NA Exempt],MATCH(Checklist48[[#This Row],[PIGUID]],PIs[GUID],0),1))</f>
        <v/>
      </c>
      <c r="J59" s="92" t="s">
        <v>58</v>
      </c>
      <c r="K59" s="92" t="s">
        <v>58</v>
      </c>
      <c r="L59" s="92" t="s">
        <v>7</v>
      </c>
      <c r="M59" s="92" t="s">
        <v>7</v>
      </c>
      <c r="N59" s="14"/>
      <c r="O59" s="14"/>
      <c r="P59" s="14"/>
      <c r="Q59" s="14"/>
      <c r="XFC59"/>
    </row>
    <row r="60" spans="2:17 16383:16383" s="91" customFormat="1" ht="110">
      <c r="B60" s="92"/>
      <c r="C60" s="92"/>
      <c r="D60" s="91">
        <f>IF(Checklist48[[#This Row],[SGUID]]="",IF(Checklist48[[#This Row],[SSGUID]]="",0,1),1)</f>
        <v>0</v>
      </c>
      <c r="E60" s="92" t="s">
        <v>1549</v>
      </c>
      <c r="F60" s="92" t="str">
        <f>_xlfn.IFNA(Checklist48[[#This Row],[RelatedPQ]],"NA")</f>
        <v>NA</v>
      </c>
      <c r="G60" s="92" t="e">
        <f>IF(Checklist48[[#This Row],[PIGUID]]="","",INDEX(S2PQ_relational[],MATCH(Checklist48[[#This Row],[PIGUID&amp;NO]],S2PQ_relational[PIGUID &amp; "NO"],0),2))</f>
        <v>#N/A</v>
      </c>
      <c r="H60" s="92" t="str">
        <f>Checklist48[[#This Row],[PIGUID]]&amp;"NO"</f>
        <v>3gAGXjrsPzpUMfKpcXCTuxNO</v>
      </c>
      <c r="I60" s="92" t="b">
        <f>IF(Checklist48[[#This Row],[PIGUID]]="","",INDEX(PIs[NA Exempt],MATCH(Checklist48[[#This Row],[PIGUID]],PIs[GUID],0),1))</f>
        <v>0</v>
      </c>
      <c r="J60" s="92" t="s">
        <v>163</v>
      </c>
      <c r="K60" s="92" t="s">
        <v>164</v>
      </c>
      <c r="L60" s="92" t="s">
        <v>165</v>
      </c>
      <c r="M60" s="92" t="s">
        <v>63</v>
      </c>
      <c r="N60" s="14"/>
      <c r="O60" s="14"/>
      <c r="P60" s="14"/>
      <c r="Q60" s="14"/>
      <c r="XFC60"/>
    </row>
    <row r="61" spans="2:17 16383:16383" s="91" customFormat="1" ht="21">
      <c r="B61" s="92" t="s">
        <v>1578</v>
      </c>
      <c r="C61" s="92"/>
      <c r="D61" s="91">
        <f>IF(Checklist48[[#This Row],[SGUID]]="",IF(Checklist48[[#This Row],[SSGUID]]="",0,1),1)</f>
        <v>1</v>
      </c>
      <c r="E61" s="92"/>
      <c r="F61" s="92" t="str">
        <f>_xlfn.IFNA(Checklist48[[#This Row],[RelatedPQ]],"NA")</f>
        <v/>
      </c>
      <c r="G61" s="92" t="str">
        <f>IF(Checklist48[[#This Row],[PIGUID]]="","",INDEX(S2PQ_relational[],MATCH(Checklist48[[#This Row],[PIGUID&amp;NO]],S2PQ_relational[PIGUID &amp; "NO"],0),2))</f>
        <v/>
      </c>
      <c r="H61" s="92" t="str">
        <f>Checklist48[[#This Row],[PIGUID]]&amp;"NO"</f>
        <v>NO</v>
      </c>
      <c r="I61" s="92" t="str">
        <f>IF(Checklist48[[#This Row],[PIGUID]]="","",INDEX(PIs[NA Exempt],MATCH(Checklist48[[#This Row],[PIGUID]],PIs[GUID],0),1))</f>
        <v/>
      </c>
      <c r="J61" s="92" t="s">
        <v>166</v>
      </c>
      <c r="K61" s="92" t="s">
        <v>58</v>
      </c>
      <c r="L61" s="92" t="s">
        <v>59</v>
      </c>
      <c r="M61" s="92" t="s">
        <v>59</v>
      </c>
      <c r="N61" s="92"/>
      <c r="O61" s="92"/>
      <c r="P61" s="14"/>
      <c r="Q61" s="92"/>
      <c r="XFC61"/>
    </row>
    <row r="62" spans="2:17 16383:16383" s="91" customFormat="1" ht="30" hidden="1">
      <c r="B62" s="92"/>
      <c r="C62" s="92" t="s">
        <v>860</v>
      </c>
      <c r="D62" s="91">
        <f>IF(Checklist48[[#This Row],[SGUID]]="",IF(Checklist48[[#This Row],[SSGUID]]="",0,1),1)</f>
        <v>1</v>
      </c>
      <c r="E62" s="92"/>
      <c r="F62" s="92" t="str">
        <f>_xlfn.IFNA(Checklist48[[#This Row],[RelatedPQ]],"NA")</f>
        <v/>
      </c>
      <c r="G62" s="92" t="str">
        <f>IF(Checklist48[[#This Row],[PIGUID]]="","",INDEX(S2PQ_relational[],MATCH(Checklist48[[#This Row],[PIGUID&amp;NO]],S2PQ_relational[PIGUID &amp; "NO"],0),2))</f>
        <v/>
      </c>
      <c r="H62" s="92" t="str">
        <f>Checklist48[[#This Row],[PIGUID]]&amp;"NO"</f>
        <v>NO</v>
      </c>
      <c r="I62" s="92" t="str">
        <f>IF(Checklist48[[#This Row],[PIGUID]]="","",INDEX(PIs[NA Exempt],MATCH(Checklist48[[#This Row],[PIGUID]],PIs[GUID],0),1))</f>
        <v/>
      </c>
      <c r="J62" s="92" t="s">
        <v>58</v>
      </c>
      <c r="K62" s="92" t="s">
        <v>58</v>
      </c>
      <c r="L62" s="92" t="s">
        <v>7</v>
      </c>
      <c r="M62" s="92" t="s">
        <v>7</v>
      </c>
      <c r="N62" s="14"/>
      <c r="O62" s="14"/>
      <c r="P62" s="14"/>
      <c r="Q62" s="14"/>
      <c r="XFC62"/>
    </row>
    <row r="63" spans="2:17 16383:16383" s="91" customFormat="1" ht="170">
      <c r="B63" s="92"/>
      <c r="C63" s="92"/>
      <c r="D63" s="91">
        <f>IF(Checklist48[[#This Row],[SGUID]]="",IF(Checklist48[[#This Row],[SSGUID]]="",0,1),1)</f>
        <v>0</v>
      </c>
      <c r="E63" s="92" t="s">
        <v>1573</v>
      </c>
      <c r="F63" s="92" t="str">
        <f>_xlfn.IFNA(Checklist48[[#This Row],[RelatedPQ]],"NA")</f>
        <v>NA</v>
      </c>
      <c r="G63" s="92" t="e">
        <f>IF(Checklist48[[#This Row],[PIGUID]]="","",INDEX(S2PQ_relational[],MATCH(Checklist48[[#This Row],[PIGUID&amp;NO]],S2PQ_relational[PIGUID &amp; "NO"],0),2))</f>
        <v>#N/A</v>
      </c>
      <c r="H63" s="92" t="str">
        <f>Checklist48[[#This Row],[PIGUID]]&amp;"NO"</f>
        <v>D8h5R5hmMWHgYMJLGJ4bkNO</v>
      </c>
      <c r="I63" s="92" t="b">
        <f>IF(Checklist48[[#This Row],[PIGUID]]="","",INDEX(PIs[NA Exempt],MATCH(Checklist48[[#This Row],[PIGUID]],PIs[GUID],0),1))</f>
        <v>0</v>
      </c>
      <c r="J63" s="92" t="s">
        <v>167</v>
      </c>
      <c r="K63" s="92" t="s">
        <v>168</v>
      </c>
      <c r="L63" s="92" t="s">
        <v>169</v>
      </c>
      <c r="M63" s="92" t="s">
        <v>63</v>
      </c>
      <c r="N63" s="14"/>
      <c r="O63" s="14"/>
      <c r="P63" s="14"/>
      <c r="Q63" s="14"/>
      <c r="XFC63"/>
    </row>
    <row r="64" spans="2:17 16383:16383" s="91" customFormat="1" ht="21">
      <c r="B64" s="92" t="s">
        <v>1053</v>
      </c>
      <c r="C64" s="92"/>
      <c r="D64" s="91">
        <f>IF(Checklist48[[#This Row],[SGUID]]="",IF(Checklist48[[#This Row],[SSGUID]]="",0,1),1)</f>
        <v>1</v>
      </c>
      <c r="E64" s="92"/>
      <c r="F64" s="92" t="str">
        <f>_xlfn.IFNA(Checklist48[[#This Row],[RelatedPQ]],"NA")</f>
        <v/>
      </c>
      <c r="G64" s="92" t="str">
        <f>IF(Checklist48[[#This Row],[PIGUID]]="","",INDEX(S2PQ_relational[],MATCH(Checklist48[[#This Row],[PIGUID&amp;NO]],S2PQ_relational[PIGUID &amp; "NO"],0),2))</f>
        <v/>
      </c>
      <c r="H64" s="92" t="str">
        <f>Checklist48[[#This Row],[PIGUID]]&amp;"NO"</f>
        <v>NO</v>
      </c>
      <c r="I64" s="92" t="str">
        <f>IF(Checklist48[[#This Row],[PIGUID]]="","",INDEX(PIs[NA Exempt],MATCH(Checklist48[[#This Row],[PIGUID]],PIs[GUID],0),1))</f>
        <v/>
      </c>
      <c r="J64" s="92" t="s">
        <v>170</v>
      </c>
      <c r="K64" s="92" t="s">
        <v>58</v>
      </c>
      <c r="L64" s="92" t="s">
        <v>59</v>
      </c>
      <c r="M64" s="92" t="s">
        <v>59</v>
      </c>
      <c r="N64" s="92"/>
      <c r="O64" s="92"/>
      <c r="P64" s="14"/>
      <c r="Q64" s="92"/>
      <c r="XFC64"/>
    </row>
    <row r="65" spans="2:17 16383:16383" s="91" customFormat="1" ht="30" hidden="1">
      <c r="B65" s="92"/>
      <c r="C65" s="92" t="s">
        <v>860</v>
      </c>
      <c r="D65" s="91">
        <f>IF(Checklist48[[#This Row],[SGUID]]="",IF(Checklist48[[#This Row],[SSGUID]]="",0,1),1)</f>
        <v>1</v>
      </c>
      <c r="E65" s="92"/>
      <c r="F65" s="92" t="str">
        <f>_xlfn.IFNA(Checklist48[[#This Row],[RelatedPQ]],"NA")</f>
        <v/>
      </c>
      <c r="G65" s="92" t="str">
        <f>IF(Checklist48[[#This Row],[PIGUID]]="","",INDEX(S2PQ_relational[],MATCH(Checklist48[[#This Row],[PIGUID&amp;NO]],S2PQ_relational[PIGUID &amp; "NO"],0),2))</f>
        <v/>
      </c>
      <c r="H65" s="92" t="str">
        <f>Checklist48[[#This Row],[PIGUID]]&amp;"NO"</f>
        <v>NO</v>
      </c>
      <c r="I65" s="92" t="str">
        <f>IF(Checklist48[[#This Row],[PIGUID]]="","",INDEX(PIs[NA Exempt],MATCH(Checklist48[[#This Row],[PIGUID]],PIs[GUID],0),1))</f>
        <v/>
      </c>
      <c r="J65" s="92" t="s">
        <v>58</v>
      </c>
      <c r="K65" s="92" t="s">
        <v>58</v>
      </c>
      <c r="L65" s="92" t="s">
        <v>7</v>
      </c>
      <c r="M65" s="92" t="s">
        <v>7</v>
      </c>
      <c r="N65" s="14"/>
      <c r="O65" s="14"/>
      <c r="P65" s="14"/>
      <c r="Q65" s="14"/>
      <c r="XFC65"/>
    </row>
    <row r="66" spans="2:17 16383:16383" s="91" customFormat="1" ht="190">
      <c r="B66" s="92"/>
      <c r="C66" s="92"/>
      <c r="D66" s="91">
        <f>IF(Checklist48[[#This Row],[SGUID]]="",IF(Checklist48[[#This Row],[SSGUID]]="",0,1),1)</f>
        <v>0</v>
      </c>
      <c r="E66" s="92" t="s">
        <v>1048</v>
      </c>
      <c r="F66" s="92" t="str">
        <f>_xlfn.IFNA(Checklist48[[#This Row],[RelatedPQ]],"NA")</f>
        <v>NA</v>
      </c>
      <c r="G66" s="92" t="e">
        <f>IF(Checklist48[[#This Row],[PIGUID]]="","",INDEX(S2PQ_relational[],MATCH(Checklist48[[#This Row],[PIGUID&amp;NO]],S2PQ_relational[PIGUID &amp; "NO"],0),2))</f>
        <v>#N/A</v>
      </c>
      <c r="H66" s="92" t="str">
        <f>Checklist48[[#This Row],[PIGUID]]&amp;"NO"</f>
        <v>5P8XOzVCsEbiWZf9HIM72BNO</v>
      </c>
      <c r="I66" s="92" t="b">
        <f>IF(Checklist48[[#This Row],[PIGUID]]="","",INDEX(PIs[NA Exempt],MATCH(Checklist48[[#This Row],[PIGUID]],PIs[GUID],0),1))</f>
        <v>0</v>
      </c>
      <c r="J66" s="92" t="s">
        <v>171</v>
      </c>
      <c r="K66" s="92" t="s">
        <v>172</v>
      </c>
      <c r="L66" s="92" t="s">
        <v>173</v>
      </c>
      <c r="M66" s="92" t="s">
        <v>70</v>
      </c>
      <c r="N66" s="14"/>
      <c r="O66" s="14"/>
      <c r="P66" s="14"/>
      <c r="Q66" s="14"/>
      <c r="XFC66"/>
    </row>
    <row r="67" spans="2:17 16383:16383" s="91" customFormat="1" ht="21">
      <c r="B67" s="92" t="s">
        <v>912</v>
      </c>
      <c r="C67" s="92"/>
      <c r="D67" s="91">
        <f>IF(Checklist48[[#This Row],[SGUID]]="",IF(Checklist48[[#This Row],[SSGUID]]="",0,1),1)</f>
        <v>1</v>
      </c>
      <c r="E67" s="92"/>
      <c r="F67" s="92" t="str">
        <f>_xlfn.IFNA(Checklist48[[#This Row],[RelatedPQ]],"NA")</f>
        <v/>
      </c>
      <c r="G67" s="92" t="str">
        <f>IF(Checklist48[[#This Row],[PIGUID]]="","",INDEX(S2PQ_relational[],MATCH(Checklist48[[#This Row],[PIGUID&amp;NO]],S2PQ_relational[PIGUID &amp; "NO"],0),2))</f>
        <v/>
      </c>
      <c r="H67" s="92" t="str">
        <f>Checklist48[[#This Row],[PIGUID]]&amp;"NO"</f>
        <v>NO</v>
      </c>
      <c r="I67" s="92" t="str">
        <f>IF(Checklist48[[#This Row],[PIGUID]]="","",INDEX(PIs[NA Exempt],MATCH(Checklist48[[#This Row],[PIGUID]],PIs[GUID],0),1))</f>
        <v/>
      </c>
      <c r="J67" s="92" t="s">
        <v>174</v>
      </c>
      <c r="K67" s="92" t="s">
        <v>58</v>
      </c>
      <c r="L67" s="92" t="s">
        <v>59</v>
      </c>
      <c r="M67" s="92" t="s">
        <v>59</v>
      </c>
      <c r="N67" s="92"/>
      <c r="O67" s="92"/>
      <c r="P67" s="14"/>
      <c r="Q67" s="92"/>
      <c r="XFC67"/>
    </row>
    <row r="68" spans="2:17 16383:16383" s="91" customFormat="1" ht="30" hidden="1">
      <c r="B68" s="92"/>
      <c r="C68" s="92" t="s">
        <v>860</v>
      </c>
      <c r="D68" s="91">
        <f>IF(Checklist48[[#This Row],[SGUID]]="",IF(Checklist48[[#This Row],[SSGUID]]="",0,1),1)</f>
        <v>1</v>
      </c>
      <c r="E68" s="92"/>
      <c r="F68" s="92" t="str">
        <f>_xlfn.IFNA(Checklist48[[#This Row],[RelatedPQ]],"NA")</f>
        <v/>
      </c>
      <c r="G68" s="92" t="str">
        <f>IF(Checklist48[[#This Row],[PIGUID]]="","",INDEX(S2PQ_relational[],MATCH(Checklist48[[#This Row],[PIGUID&amp;NO]],S2PQ_relational[PIGUID &amp; "NO"],0),2))</f>
        <v/>
      </c>
      <c r="H68" s="92" t="str">
        <f>Checklist48[[#This Row],[PIGUID]]&amp;"NO"</f>
        <v>NO</v>
      </c>
      <c r="I68" s="92" t="str">
        <f>IF(Checklist48[[#This Row],[PIGUID]]="","",INDEX(PIs[NA Exempt],MATCH(Checklist48[[#This Row],[PIGUID]],PIs[GUID],0),1))</f>
        <v/>
      </c>
      <c r="J68" s="92" t="s">
        <v>58</v>
      </c>
      <c r="K68" s="92" t="s">
        <v>58</v>
      </c>
      <c r="L68" s="92" t="s">
        <v>7</v>
      </c>
      <c r="M68" s="92" t="s">
        <v>7</v>
      </c>
      <c r="N68" s="14"/>
      <c r="O68" s="14"/>
      <c r="P68" s="14"/>
      <c r="Q68" s="14"/>
      <c r="XFC68"/>
    </row>
    <row r="69" spans="2:17 16383:16383" s="91" customFormat="1" ht="300">
      <c r="B69" s="92"/>
      <c r="C69" s="92"/>
      <c r="D69" s="91">
        <f>IF(Checklist48[[#This Row],[SGUID]]="",IF(Checklist48[[#This Row],[SSGUID]]="",0,1),1)</f>
        <v>0</v>
      </c>
      <c r="E69" s="92" t="s">
        <v>907</v>
      </c>
      <c r="F69" s="92" t="str">
        <f>_xlfn.IFNA(Checklist48[[#This Row],[RelatedPQ]],"NA")</f>
        <v>NA</v>
      </c>
      <c r="G69" s="92" t="e">
        <f>IF(Checklist48[[#This Row],[PIGUID]]="","",INDEX(S2PQ_relational[],MATCH(Checklist48[[#This Row],[PIGUID&amp;NO]],S2PQ_relational[PIGUID &amp; "NO"],0),2))</f>
        <v>#N/A</v>
      </c>
      <c r="H69" s="92" t="str">
        <f>Checklist48[[#This Row],[PIGUID]]&amp;"NO"</f>
        <v>4fhyRDFeKLkmaSYmgGvFAeNO</v>
      </c>
      <c r="I69" s="92" t="b">
        <f>IF(Checklist48[[#This Row],[PIGUID]]="","",INDEX(PIs[NA Exempt],MATCH(Checklist48[[#This Row],[PIGUID]],PIs[GUID],0),1))</f>
        <v>0</v>
      </c>
      <c r="J69" s="92" t="s">
        <v>175</v>
      </c>
      <c r="K69" s="92" t="s">
        <v>176</v>
      </c>
      <c r="L69" s="92" t="s">
        <v>177</v>
      </c>
      <c r="M69" s="92" t="s">
        <v>70</v>
      </c>
      <c r="N69" s="14"/>
      <c r="O69" s="14"/>
      <c r="P69" s="14"/>
      <c r="Q69" s="14"/>
      <c r="XFC69"/>
    </row>
    <row r="70" spans="2:17 16383:16383" s="91" customFormat="1" ht="20">
      <c r="B70" s="92" t="s">
        <v>1643</v>
      </c>
      <c r="C70" s="92"/>
      <c r="D70" s="91">
        <f>IF(Checklist48[[#This Row],[SGUID]]="",IF(Checklist48[[#This Row],[SSGUID]]="",0,1),1)</f>
        <v>1</v>
      </c>
      <c r="E70" s="92"/>
      <c r="F70" s="92" t="str">
        <f>_xlfn.IFNA(Checklist48[[#This Row],[RelatedPQ]],"NA")</f>
        <v/>
      </c>
      <c r="G70" s="92" t="str">
        <f>IF(Checklist48[[#This Row],[PIGUID]]="","",INDEX(S2PQ_relational[],MATCH(Checklist48[[#This Row],[PIGUID&amp;NO]],S2PQ_relational[PIGUID &amp; "NO"],0),2))</f>
        <v/>
      </c>
      <c r="H70" s="92" t="str">
        <f>Checklist48[[#This Row],[PIGUID]]&amp;"NO"</f>
        <v>NO</v>
      </c>
      <c r="I70" s="92" t="str">
        <f>IF(Checklist48[[#This Row],[PIGUID]]="","",INDEX(PIs[NA Exempt],MATCH(Checklist48[[#This Row],[PIGUID]],PIs[GUID],0),1))</f>
        <v/>
      </c>
      <c r="J70" s="92" t="s">
        <v>178</v>
      </c>
      <c r="K70" s="92" t="s">
        <v>58</v>
      </c>
      <c r="L70" s="92" t="s">
        <v>59</v>
      </c>
      <c r="M70" s="92" t="s">
        <v>59</v>
      </c>
      <c r="N70" s="92"/>
      <c r="O70" s="92"/>
      <c r="P70" s="14"/>
      <c r="Q70" s="92"/>
      <c r="XFC70"/>
    </row>
    <row r="71" spans="2:17 16383:16383" s="91" customFormat="1" ht="30" hidden="1">
      <c r="B71" s="92"/>
      <c r="C71" s="92" t="s">
        <v>860</v>
      </c>
      <c r="D71" s="91">
        <f>IF(Checklist48[[#This Row],[SGUID]]="",IF(Checklist48[[#This Row],[SSGUID]]="",0,1),1)</f>
        <v>1</v>
      </c>
      <c r="E71" s="92"/>
      <c r="F71" s="92" t="str">
        <f>_xlfn.IFNA(Checklist48[[#This Row],[RelatedPQ]],"NA")</f>
        <v/>
      </c>
      <c r="G71" s="92" t="str">
        <f>IF(Checklist48[[#This Row],[PIGUID]]="","",INDEX(S2PQ_relational[],MATCH(Checklist48[[#This Row],[PIGUID&amp;NO]],S2PQ_relational[PIGUID &amp; "NO"],0),2))</f>
        <v/>
      </c>
      <c r="H71" s="92" t="str">
        <f>Checklist48[[#This Row],[PIGUID]]&amp;"NO"</f>
        <v>NO</v>
      </c>
      <c r="I71" s="92" t="str">
        <f>IF(Checklist48[[#This Row],[PIGUID]]="","",INDEX(PIs[NA Exempt],MATCH(Checklist48[[#This Row],[PIGUID]],PIs[GUID],0),1))</f>
        <v/>
      </c>
      <c r="J71" s="92" t="s">
        <v>58</v>
      </c>
      <c r="K71" s="92" t="s">
        <v>58</v>
      </c>
      <c r="L71" s="92" t="s">
        <v>7</v>
      </c>
      <c r="M71" s="92" t="s">
        <v>7</v>
      </c>
      <c r="N71" s="14"/>
      <c r="O71" s="14"/>
      <c r="P71" s="14"/>
      <c r="Q71" s="14"/>
      <c r="XFC71"/>
    </row>
    <row r="72" spans="2:17 16383:16383" s="91" customFormat="1" ht="150">
      <c r="B72" s="92"/>
      <c r="C72" s="92"/>
      <c r="D72" s="91">
        <f>IF(Checklist48[[#This Row],[SGUID]]="",IF(Checklist48[[#This Row],[SSGUID]]="",0,1),1)</f>
        <v>0</v>
      </c>
      <c r="E72" s="92" t="s">
        <v>1638</v>
      </c>
      <c r="F72" s="92" t="str">
        <f>_xlfn.IFNA(Checklist48[[#This Row],[RelatedPQ]],"NA")</f>
        <v>NA</v>
      </c>
      <c r="G72" s="92" t="e">
        <f>IF(Checklist48[[#This Row],[PIGUID]]="","",INDEX(S2PQ_relational[],MATCH(Checklist48[[#This Row],[PIGUID&amp;NO]],S2PQ_relational[PIGUID &amp; "NO"],0),2))</f>
        <v>#N/A</v>
      </c>
      <c r="H72" s="92" t="str">
        <f>Checklist48[[#This Row],[PIGUID]]&amp;"NO"</f>
        <v>PZK4Gn2DrhCyaDP5WzH4ZNO</v>
      </c>
      <c r="I72" s="92" t="b">
        <f>IF(Checklist48[[#This Row],[PIGUID]]="","",INDEX(PIs[NA Exempt],MATCH(Checklist48[[#This Row],[PIGUID]],PIs[GUID],0),1))</f>
        <v>0</v>
      </c>
      <c r="J72" s="92" t="s">
        <v>179</v>
      </c>
      <c r="K72" s="92" t="s">
        <v>180</v>
      </c>
      <c r="L72" s="92" t="s">
        <v>181</v>
      </c>
      <c r="M72" s="92" t="s">
        <v>70</v>
      </c>
      <c r="N72" s="14"/>
      <c r="O72" s="14"/>
      <c r="P72" s="14"/>
      <c r="Q72" s="14"/>
      <c r="XFC72"/>
    </row>
    <row r="73" spans="2:17 16383:16383" s="91" customFormat="1" ht="230">
      <c r="B73" s="92"/>
      <c r="C73" s="92"/>
      <c r="D73" s="91">
        <f>IF(Checklist48[[#This Row],[SGUID]]="",IF(Checklist48[[#This Row],[SSGUID]]="",0,1),1)</f>
        <v>0</v>
      </c>
      <c r="E73" s="92" t="s">
        <v>1649</v>
      </c>
      <c r="F73" s="92" t="str">
        <f>_xlfn.IFNA(Checklist48[[#This Row],[RelatedPQ]],"NA")</f>
        <v>NA</v>
      </c>
      <c r="G73" s="92" t="e">
        <f>IF(Checklist48[[#This Row],[PIGUID]]="","",INDEX(S2PQ_relational[],MATCH(Checklist48[[#This Row],[PIGUID&amp;NO]],S2PQ_relational[PIGUID &amp; "NO"],0),2))</f>
        <v>#N/A</v>
      </c>
      <c r="H73" s="92" t="str">
        <f>Checklist48[[#This Row],[PIGUID]]&amp;"NO"</f>
        <v>eHrBDPtfyKPEyydZkZ3chNO</v>
      </c>
      <c r="I73" s="92" t="b">
        <f>IF(Checklist48[[#This Row],[PIGUID]]="","",INDEX(PIs[NA Exempt],MATCH(Checklist48[[#This Row],[PIGUID]],PIs[GUID],0),1))</f>
        <v>0</v>
      </c>
      <c r="J73" s="92" t="s">
        <v>182</v>
      </c>
      <c r="K73" s="92" t="s">
        <v>183</v>
      </c>
      <c r="L73" s="92" t="s">
        <v>184</v>
      </c>
      <c r="M73" s="92" t="s">
        <v>70</v>
      </c>
      <c r="N73" s="14"/>
      <c r="O73" s="14"/>
      <c r="P73" s="14"/>
      <c r="Q73" s="14"/>
      <c r="XFC73"/>
    </row>
    <row r="74" spans="2:17 16383:16383" s="91" customFormat="1" ht="110">
      <c r="B74" s="92"/>
      <c r="C74" s="92"/>
      <c r="D74" s="91">
        <f>IF(Checklist48[[#This Row],[SGUID]]="",IF(Checklist48[[#This Row],[SSGUID]]="",0,1),1)</f>
        <v>0</v>
      </c>
      <c r="E74" s="92" t="s">
        <v>1654</v>
      </c>
      <c r="F74" s="92" t="str">
        <f>_xlfn.IFNA(Checklist48[[#This Row],[RelatedPQ]],"NA")</f>
        <v>NA</v>
      </c>
      <c r="G74" s="92" t="e">
        <f>IF(Checklist48[[#This Row],[PIGUID]]="","",INDEX(S2PQ_relational[],MATCH(Checklist48[[#This Row],[PIGUID&amp;NO]],S2PQ_relational[PIGUID &amp; "NO"],0),2))</f>
        <v>#N/A</v>
      </c>
      <c r="H74" s="92" t="str">
        <f>Checklist48[[#This Row],[PIGUID]]&amp;"NO"</f>
        <v>4Nc9nru2SzM0uTXBXgIOFvNO</v>
      </c>
      <c r="I74" s="92" t="b">
        <f>IF(Checklist48[[#This Row],[PIGUID]]="","",INDEX(PIs[NA Exempt],MATCH(Checklist48[[#This Row],[PIGUID]],PIs[GUID],0),1))</f>
        <v>0</v>
      </c>
      <c r="J74" s="92" t="s">
        <v>185</v>
      </c>
      <c r="K74" s="92" t="s">
        <v>186</v>
      </c>
      <c r="L74" s="92" t="s">
        <v>187</v>
      </c>
      <c r="M74" s="92" t="s">
        <v>70</v>
      </c>
      <c r="N74" s="14"/>
      <c r="O74" s="14"/>
      <c r="P74" s="14"/>
      <c r="Q74" s="14"/>
      <c r="XFC74"/>
    </row>
    <row r="75" spans="2:17 16383:16383" s="91" customFormat="1" ht="60">
      <c r="B75" s="92"/>
      <c r="C75" s="92"/>
      <c r="D75" s="91">
        <f>IF(Checklist48[[#This Row],[SGUID]]="",IF(Checklist48[[#This Row],[SSGUID]]="",0,1),1)</f>
        <v>0</v>
      </c>
      <c r="E75" s="92" t="s">
        <v>1644</v>
      </c>
      <c r="F75" s="92" t="str">
        <f>_xlfn.IFNA(Checklist48[[#This Row],[RelatedPQ]],"NA")</f>
        <v>NA</v>
      </c>
      <c r="G75" s="92" t="e">
        <f>IF(Checklist48[[#This Row],[PIGUID]]="","",INDEX(S2PQ_relational[],MATCH(Checklist48[[#This Row],[PIGUID&amp;NO]],S2PQ_relational[PIGUID &amp; "NO"],0),2))</f>
        <v>#N/A</v>
      </c>
      <c r="H75" s="92" t="str">
        <f>Checklist48[[#This Row],[PIGUID]]&amp;"NO"</f>
        <v>3IWq02HKOxoHgkSdZiyaSENO</v>
      </c>
      <c r="I75" s="92" t="b">
        <f>IF(Checklist48[[#This Row],[PIGUID]]="","",INDEX(PIs[NA Exempt],MATCH(Checklist48[[#This Row],[PIGUID]],PIs[GUID],0),1))</f>
        <v>0</v>
      </c>
      <c r="J75" s="92" t="s">
        <v>188</v>
      </c>
      <c r="K75" s="92" t="s">
        <v>189</v>
      </c>
      <c r="L75" s="92" t="s">
        <v>190</v>
      </c>
      <c r="M75" s="92" t="s">
        <v>70</v>
      </c>
      <c r="N75" s="14"/>
      <c r="O75" s="14"/>
      <c r="P75" s="14"/>
      <c r="Q75" s="14"/>
      <c r="XFC75"/>
    </row>
    <row r="76" spans="2:17 16383:16383" s="91" customFormat="1" ht="200">
      <c r="B76" s="92"/>
      <c r="C76" s="92"/>
      <c r="D76" s="91">
        <f>IF(Checklist48[[#This Row],[SGUID]]="",IF(Checklist48[[#This Row],[SSGUID]]="",0,1),1)</f>
        <v>0</v>
      </c>
      <c r="E76" s="92" t="s">
        <v>1659</v>
      </c>
      <c r="F76" s="92" t="str">
        <f>_xlfn.IFNA(Checklist48[[#This Row],[RelatedPQ]],"NA")</f>
        <v>NA</v>
      </c>
      <c r="G76" s="92" t="e">
        <f>IF(Checklist48[[#This Row],[PIGUID]]="","",INDEX(S2PQ_relational[],MATCH(Checklist48[[#This Row],[PIGUID&amp;NO]],S2PQ_relational[PIGUID &amp; "NO"],0),2))</f>
        <v>#N/A</v>
      </c>
      <c r="H76" s="92" t="str">
        <f>Checklist48[[#This Row],[PIGUID]]&amp;"NO"</f>
        <v>w2x9vMeTyRbMwGNvRhl2XNO</v>
      </c>
      <c r="I76" s="92" t="b">
        <f>IF(Checklist48[[#This Row],[PIGUID]]="","",INDEX(PIs[NA Exempt],MATCH(Checklist48[[#This Row],[PIGUID]],PIs[GUID],0),1))</f>
        <v>0</v>
      </c>
      <c r="J76" s="92" t="s">
        <v>191</v>
      </c>
      <c r="K76" s="92" t="s">
        <v>192</v>
      </c>
      <c r="L76" s="92" t="s">
        <v>193</v>
      </c>
      <c r="M76" s="92" t="s">
        <v>70</v>
      </c>
      <c r="N76" s="14"/>
      <c r="O76" s="14"/>
      <c r="P76" s="14"/>
      <c r="Q76" s="14"/>
      <c r="XFC76"/>
    </row>
    <row r="77" spans="2:17 16383:16383" s="91" customFormat="1" ht="270">
      <c r="B77" s="92"/>
      <c r="C77" s="92"/>
      <c r="D77" s="91">
        <f>IF(Checklist48[[#This Row],[SGUID]]="",IF(Checklist48[[#This Row],[SSGUID]]="",0,1),1)</f>
        <v>0</v>
      </c>
      <c r="E77" s="92" t="s">
        <v>1664</v>
      </c>
      <c r="F77" s="92" t="str">
        <f>_xlfn.IFNA(Checklist48[[#This Row],[RelatedPQ]],"NA")</f>
        <v>NA</v>
      </c>
      <c r="G77" s="92" t="e">
        <f>IF(Checklist48[[#This Row],[PIGUID]]="","",INDEX(S2PQ_relational[],MATCH(Checklist48[[#This Row],[PIGUID&amp;NO]],S2PQ_relational[PIGUID &amp; "NO"],0),2))</f>
        <v>#N/A</v>
      </c>
      <c r="H77" s="92" t="str">
        <f>Checklist48[[#This Row],[PIGUID]]&amp;"NO"</f>
        <v>1dAfqdz6vInn6LNy7Nw1x7NO</v>
      </c>
      <c r="I77" s="92" t="b">
        <f>IF(Checklist48[[#This Row],[PIGUID]]="","",INDEX(PIs[NA Exempt],MATCH(Checklist48[[#This Row],[PIGUID]],PIs[GUID],0),1))</f>
        <v>0</v>
      </c>
      <c r="J77" s="92" t="s">
        <v>194</v>
      </c>
      <c r="K77" s="92" t="s">
        <v>195</v>
      </c>
      <c r="L77" s="92" t="s">
        <v>196</v>
      </c>
      <c r="M77" s="92" t="s">
        <v>70</v>
      </c>
      <c r="N77" s="14"/>
      <c r="O77" s="14"/>
      <c r="P77" s="14"/>
      <c r="Q77" s="14"/>
      <c r="XFC77"/>
    </row>
    <row r="78" spans="2:17 16383:16383" s="91" customFormat="1" ht="90">
      <c r="B78" s="92"/>
      <c r="C78" s="92"/>
      <c r="D78" s="91">
        <f>IF(Checklist48[[#This Row],[SGUID]]="",IF(Checklist48[[#This Row],[SSGUID]]="",0,1),1)</f>
        <v>0</v>
      </c>
      <c r="E78" s="92" t="s">
        <v>1675</v>
      </c>
      <c r="F78" s="92" t="str">
        <f>_xlfn.IFNA(Checklist48[[#This Row],[RelatedPQ]],"NA")</f>
        <v>NA</v>
      </c>
      <c r="G78" s="92" t="e">
        <f>IF(Checklist48[[#This Row],[PIGUID]]="","",INDEX(S2PQ_relational[],MATCH(Checklist48[[#This Row],[PIGUID&amp;NO]],S2PQ_relational[PIGUID &amp; "NO"],0),2))</f>
        <v>#N/A</v>
      </c>
      <c r="H78" s="92" t="str">
        <f>Checklist48[[#This Row],[PIGUID]]&amp;"NO"</f>
        <v>pQXzulaRfGNtOnfNyOZNZNO</v>
      </c>
      <c r="I78" s="92" t="b">
        <f>IF(Checklist48[[#This Row],[PIGUID]]="","",INDEX(PIs[NA Exempt],MATCH(Checklist48[[#This Row],[PIGUID]],PIs[GUID],0),1))</f>
        <v>0</v>
      </c>
      <c r="J78" s="92" t="s">
        <v>197</v>
      </c>
      <c r="K78" s="92" t="s">
        <v>198</v>
      </c>
      <c r="L78" s="92" t="s">
        <v>199</v>
      </c>
      <c r="M78" s="92" t="s">
        <v>63</v>
      </c>
      <c r="N78" s="14"/>
      <c r="O78" s="14"/>
      <c r="P78" s="14"/>
      <c r="Q78" s="14"/>
      <c r="XFC78"/>
    </row>
    <row r="79" spans="2:17 16383:16383" s="91" customFormat="1" ht="170">
      <c r="B79" s="92"/>
      <c r="C79" s="92"/>
      <c r="D79" s="91">
        <f>IF(Checklist48[[#This Row],[SGUID]]="",IF(Checklist48[[#This Row],[SSGUID]]="",0,1),1)</f>
        <v>0</v>
      </c>
      <c r="E79" s="92" t="s">
        <v>1817</v>
      </c>
      <c r="F79" s="92" t="str">
        <f>_xlfn.IFNA(Checklist48[[#This Row],[RelatedPQ]],"NA")</f>
        <v>NA</v>
      </c>
      <c r="G79" s="92" t="e">
        <f>IF(Checklist48[[#This Row],[PIGUID]]="","",INDEX(S2PQ_relational[],MATCH(Checklist48[[#This Row],[PIGUID&amp;NO]],S2PQ_relational[PIGUID &amp; "NO"],0),2))</f>
        <v>#N/A</v>
      </c>
      <c r="H79" s="92" t="str">
        <f>Checklist48[[#This Row],[PIGUID]]&amp;"NO"</f>
        <v>6IrNZKz3qOVDHkDwPYiiRPNO</v>
      </c>
      <c r="I79" s="92" t="b">
        <f>IF(Checklist48[[#This Row],[PIGUID]]="","",INDEX(PIs[NA Exempt],MATCH(Checklist48[[#This Row],[PIGUID]],PIs[GUID],0),1))</f>
        <v>0</v>
      </c>
      <c r="J79" s="92" t="s">
        <v>200</v>
      </c>
      <c r="K79" s="92" t="s">
        <v>201</v>
      </c>
      <c r="L79" s="92" t="s">
        <v>202</v>
      </c>
      <c r="M79" s="92" t="s">
        <v>70</v>
      </c>
      <c r="N79" s="14"/>
      <c r="O79" s="14"/>
      <c r="P79" s="14"/>
      <c r="Q79" s="14"/>
      <c r="XFC79"/>
    </row>
    <row r="80" spans="2:17 16383:16383" s="91" customFormat="1" ht="63">
      <c r="B80" s="92" t="s">
        <v>1223</v>
      </c>
      <c r="C80" s="92"/>
      <c r="D80" s="91">
        <f>IF(Checklist48[[#This Row],[SGUID]]="",IF(Checklist48[[#This Row],[SSGUID]]="",0,1),1)</f>
        <v>1</v>
      </c>
      <c r="E80" s="92"/>
      <c r="F80" s="92" t="str">
        <f>_xlfn.IFNA(Checklist48[[#This Row],[RelatedPQ]],"NA")</f>
        <v/>
      </c>
      <c r="G80" s="92" t="str">
        <f>IF(Checklist48[[#This Row],[PIGUID]]="","",INDEX(S2PQ_relational[],MATCH(Checklist48[[#This Row],[PIGUID&amp;NO]],S2PQ_relational[PIGUID &amp; "NO"],0),2))</f>
        <v/>
      </c>
      <c r="H80" s="92" t="str">
        <f>Checklist48[[#This Row],[PIGUID]]&amp;"NO"</f>
        <v>NO</v>
      </c>
      <c r="I80" s="92" t="str">
        <f>IF(Checklist48[[#This Row],[PIGUID]]="","",INDEX(PIs[NA Exempt],MATCH(Checklist48[[#This Row],[PIGUID]],PIs[GUID],0),1))</f>
        <v/>
      </c>
      <c r="J80" s="92" t="s">
        <v>203</v>
      </c>
      <c r="K80" s="92" t="s">
        <v>58</v>
      </c>
      <c r="L80" s="92" t="s">
        <v>59</v>
      </c>
      <c r="M80" s="92" t="s">
        <v>59</v>
      </c>
      <c r="N80" s="92"/>
      <c r="O80" s="92"/>
      <c r="P80" s="14"/>
      <c r="Q80" s="92"/>
      <c r="XFC80"/>
    </row>
    <row r="81" spans="2:17 16383:16383" s="91" customFormat="1" ht="40">
      <c r="B81" s="92"/>
      <c r="C81" s="92" t="s">
        <v>1271</v>
      </c>
      <c r="D81" s="91">
        <f>IF(Checklist48[[#This Row],[SGUID]]="",IF(Checklist48[[#This Row],[SSGUID]]="",0,1),1)</f>
        <v>1</v>
      </c>
      <c r="E81" s="92"/>
      <c r="F81" s="92" t="str">
        <f>_xlfn.IFNA(Checklist48[[#This Row],[RelatedPQ]],"NA")</f>
        <v/>
      </c>
      <c r="G81" s="92" t="str">
        <f>IF(Checklist48[[#This Row],[PIGUID]]="","",INDEX(S2PQ_relational[],MATCH(Checklist48[[#This Row],[PIGUID&amp;NO]],S2PQ_relational[PIGUID &amp; "NO"],0),2))</f>
        <v/>
      </c>
      <c r="H81" s="92" t="str">
        <f>Checklist48[[#This Row],[PIGUID]]&amp;"NO"</f>
        <v>NO</v>
      </c>
      <c r="I81" s="92" t="str">
        <f>IF(Checklist48[[#This Row],[PIGUID]]="","",INDEX(PIs[NA Exempt],MATCH(Checklist48[[#This Row],[PIGUID]],PIs[GUID],0),1))</f>
        <v/>
      </c>
      <c r="J81" s="92" t="s">
        <v>204</v>
      </c>
      <c r="K81" s="92" t="s">
        <v>58</v>
      </c>
      <c r="L81" s="92" t="s">
        <v>59</v>
      </c>
      <c r="M81" s="92" t="s">
        <v>59</v>
      </c>
      <c r="N81" s="92"/>
      <c r="O81" s="92"/>
      <c r="P81" s="14"/>
      <c r="Q81" s="92"/>
      <c r="XFC81"/>
    </row>
    <row r="82" spans="2:17 16383:16383" s="91" customFormat="1" ht="160">
      <c r="B82" s="92"/>
      <c r="C82" s="92"/>
      <c r="D82" s="91">
        <f>IF(Checklist48[[#This Row],[SGUID]]="",IF(Checklist48[[#This Row],[SSGUID]]="",0,1),1)</f>
        <v>0</v>
      </c>
      <c r="E82" s="92" t="s">
        <v>1277</v>
      </c>
      <c r="F82" s="92" t="str">
        <f>_xlfn.IFNA(Checklist48[[#This Row],[RelatedPQ]],"NA")</f>
        <v>NA</v>
      </c>
      <c r="G82" s="92" t="e">
        <f>IF(Checklist48[[#This Row],[PIGUID]]="","",INDEX(S2PQ_relational[],MATCH(Checklist48[[#This Row],[PIGUID&amp;NO]],S2PQ_relational[PIGUID &amp; "NO"],0),2))</f>
        <v>#N/A</v>
      </c>
      <c r="H82" s="92" t="str">
        <f>Checklist48[[#This Row],[PIGUID]]&amp;"NO"</f>
        <v>5ODovtVQDSD7fPzl4Bir3NNO</v>
      </c>
      <c r="I82" s="92" t="b">
        <f>IF(Checklist48[[#This Row],[PIGUID]]="","",INDEX(PIs[NA Exempt],MATCH(Checklist48[[#This Row],[PIGUID]],PIs[GUID],0),1))</f>
        <v>0</v>
      </c>
      <c r="J82" s="92" t="s">
        <v>205</v>
      </c>
      <c r="K82" s="92" t="s">
        <v>206</v>
      </c>
      <c r="L82" s="92" t="s">
        <v>207</v>
      </c>
      <c r="M82" s="92" t="s">
        <v>70</v>
      </c>
      <c r="N82" s="14"/>
      <c r="O82" s="14"/>
      <c r="P82" s="14"/>
      <c r="Q82" s="14"/>
      <c r="XFC82"/>
    </row>
    <row r="83" spans="2:17 16383:16383" s="91" customFormat="1" ht="220">
      <c r="B83" s="92"/>
      <c r="C83" s="92"/>
      <c r="D83" s="91">
        <f>IF(Checklist48[[#This Row],[SGUID]]="",IF(Checklist48[[#This Row],[SSGUID]]="",0,1),1)</f>
        <v>0</v>
      </c>
      <c r="E83" s="92" t="s">
        <v>1272</v>
      </c>
      <c r="F83" s="92" t="str">
        <f>_xlfn.IFNA(Checklist48[[#This Row],[RelatedPQ]],"NA")</f>
        <v>NA</v>
      </c>
      <c r="G83" s="92" t="e">
        <f>IF(Checklist48[[#This Row],[PIGUID]]="","",INDEX(S2PQ_relational[],MATCH(Checklist48[[#This Row],[PIGUID&amp;NO]],S2PQ_relational[PIGUID &amp; "NO"],0),2))</f>
        <v>#N/A</v>
      </c>
      <c r="H83" s="92" t="str">
        <f>Checklist48[[#This Row],[PIGUID]]&amp;"NO"</f>
        <v>6QirbHytnI6w6uRl4pvaI7NO</v>
      </c>
      <c r="I83" s="92" t="b">
        <f>IF(Checklist48[[#This Row],[PIGUID]]="","",INDEX(PIs[NA Exempt],MATCH(Checklist48[[#This Row],[PIGUID]],PIs[GUID],0),1))</f>
        <v>0</v>
      </c>
      <c r="J83" s="92" t="s">
        <v>208</v>
      </c>
      <c r="K83" s="92" t="s">
        <v>209</v>
      </c>
      <c r="L83" s="92" t="s">
        <v>210</v>
      </c>
      <c r="M83" s="92" t="s">
        <v>70</v>
      </c>
      <c r="N83" s="14"/>
      <c r="O83" s="14"/>
      <c r="P83" s="14"/>
      <c r="Q83" s="14"/>
      <c r="XFC83"/>
    </row>
    <row r="84" spans="2:17 16383:16383" s="91" customFormat="1" ht="200">
      <c r="B84" s="92"/>
      <c r="C84" s="92"/>
      <c r="D84" s="91">
        <f>IF(Checklist48[[#This Row],[SGUID]]="",IF(Checklist48[[#This Row],[SSGUID]]="",0,1),1)</f>
        <v>0</v>
      </c>
      <c r="E84" s="92" t="s">
        <v>1266</v>
      </c>
      <c r="F84" s="92" t="str">
        <f>_xlfn.IFNA(Checklist48[[#This Row],[RelatedPQ]],"NA")</f>
        <v>NA</v>
      </c>
      <c r="G84" s="92" t="e">
        <f>IF(Checklist48[[#This Row],[PIGUID]]="","",INDEX(S2PQ_relational[],MATCH(Checklist48[[#This Row],[PIGUID&amp;NO]],S2PQ_relational[PIGUID &amp; "NO"],0),2))</f>
        <v>#N/A</v>
      </c>
      <c r="H84" s="92" t="str">
        <f>Checklist48[[#This Row],[PIGUID]]&amp;"NO"</f>
        <v>4BNWjTM011xlQ5Dyu0G8HmNO</v>
      </c>
      <c r="I84" s="92" t="b">
        <f>IF(Checklist48[[#This Row],[PIGUID]]="","",INDEX(PIs[NA Exempt],MATCH(Checklist48[[#This Row],[PIGUID]],PIs[GUID],0),1))</f>
        <v>0</v>
      </c>
      <c r="J84" s="92" t="s">
        <v>211</v>
      </c>
      <c r="K84" s="92" t="s">
        <v>212</v>
      </c>
      <c r="L84" s="92" t="s">
        <v>213</v>
      </c>
      <c r="M84" s="92" t="s">
        <v>70</v>
      </c>
      <c r="N84" s="14"/>
      <c r="O84" s="14"/>
      <c r="P84" s="14"/>
      <c r="Q84" s="14"/>
      <c r="XFC84"/>
    </row>
    <row r="85" spans="2:17 16383:16383" s="91" customFormat="1" ht="30">
      <c r="B85" s="92"/>
      <c r="C85" s="92" t="s">
        <v>1245</v>
      </c>
      <c r="D85" s="91">
        <f>IF(Checklist48[[#This Row],[SGUID]]="",IF(Checklist48[[#This Row],[SSGUID]]="",0,1),1)</f>
        <v>1</v>
      </c>
      <c r="E85" s="92"/>
      <c r="F85" s="92" t="str">
        <f>_xlfn.IFNA(Checklist48[[#This Row],[RelatedPQ]],"NA")</f>
        <v/>
      </c>
      <c r="G85" s="92" t="str">
        <f>IF(Checklist48[[#This Row],[PIGUID]]="","",INDEX(S2PQ_relational[],MATCH(Checklist48[[#This Row],[PIGUID&amp;NO]],S2PQ_relational[PIGUID &amp; "NO"],0),2))</f>
        <v/>
      </c>
      <c r="H85" s="92" t="str">
        <f>Checklist48[[#This Row],[PIGUID]]&amp;"NO"</f>
        <v>NO</v>
      </c>
      <c r="I85" s="92" t="str">
        <f>IF(Checklist48[[#This Row],[PIGUID]]="","",INDEX(PIs[NA Exempt],MATCH(Checklist48[[#This Row],[PIGUID]],PIs[GUID],0),1))</f>
        <v/>
      </c>
      <c r="J85" s="92" t="s">
        <v>214</v>
      </c>
      <c r="K85" s="92" t="s">
        <v>58</v>
      </c>
      <c r="L85" s="92" t="s">
        <v>59</v>
      </c>
      <c r="M85" s="92" t="s">
        <v>59</v>
      </c>
      <c r="N85" s="92"/>
      <c r="O85" s="92"/>
      <c r="P85" s="14"/>
      <c r="Q85" s="92"/>
      <c r="XFC85"/>
    </row>
    <row r="86" spans="2:17 16383:16383" s="91" customFormat="1" ht="387">
      <c r="B86" s="92"/>
      <c r="C86" s="92"/>
      <c r="D86" s="91">
        <f>IF(Checklist48[[#This Row],[SGUID]]="",IF(Checklist48[[#This Row],[SSGUID]]="",0,1),1)</f>
        <v>0</v>
      </c>
      <c r="E86" s="92" t="s">
        <v>1261</v>
      </c>
      <c r="F86" s="92" t="str">
        <f>_xlfn.IFNA(Checklist48[[#This Row],[RelatedPQ]],"NA")</f>
        <v>NA</v>
      </c>
      <c r="G86" s="92" t="e">
        <f>IF(Checklist48[[#This Row],[PIGUID]]="","",INDEX(S2PQ_relational[],MATCH(Checklist48[[#This Row],[PIGUID&amp;NO]],S2PQ_relational[PIGUID &amp; "NO"],0),2))</f>
        <v>#N/A</v>
      </c>
      <c r="H86" s="92" t="str">
        <f>Checklist48[[#This Row],[PIGUID]]&amp;"NO"</f>
        <v>3WtKBWvvbVLlUnBU7BG1B4NO</v>
      </c>
      <c r="I86" s="92" t="b">
        <f>IF(Checklist48[[#This Row],[PIGUID]]="","",INDEX(PIs[NA Exempt],MATCH(Checklist48[[#This Row],[PIGUID]],PIs[GUID],0),1))</f>
        <v>0</v>
      </c>
      <c r="J86" s="92" t="s">
        <v>215</v>
      </c>
      <c r="K86" s="92" t="s">
        <v>216</v>
      </c>
      <c r="L86" s="113" t="s">
        <v>217</v>
      </c>
      <c r="M86" s="92" t="s">
        <v>70</v>
      </c>
      <c r="N86" s="14"/>
      <c r="O86" s="14"/>
      <c r="P86" s="14"/>
      <c r="Q86" s="14"/>
      <c r="XFC86"/>
    </row>
    <row r="87" spans="2:17 16383:16383" s="91" customFormat="1" ht="40">
      <c r="B87" s="92"/>
      <c r="C87" s="92"/>
      <c r="D87" s="91">
        <f>IF(Checklist48[[#This Row],[SGUID]]="",IF(Checklist48[[#This Row],[SSGUID]]="",0,1),1)</f>
        <v>0</v>
      </c>
      <c r="E87" s="92" t="s">
        <v>1251</v>
      </c>
      <c r="F87" s="92" t="str">
        <f>_xlfn.IFNA(Checklist48[[#This Row],[RelatedPQ]],"NA")</f>
        <v>NA</v>
      </c>
      <c r="G87" s="92" t="e">
        <f>IF(Checklist48[[#This Row],[PIGUID]]="","",INDEX(S2PQ_relational[],MATCH(Checklist48[[#This Row],[PIGUID&amp;NO]],S2PQ_relational[PIGUID &amp; "NO"],0),2))</f>
        <v>#N/A</v>
      </c>
      <c r="H87" s="92" t="str">
        <f>Checklist48[[#This Row],[PIGUID]]&amp;"NO"</f>
        <v>79UF5xerhABjJzmZclEqYNO</v>
      </c>
      <c r="I87" s="92" t="b">
        <f>IF(Checklist48[[#This Row],[PIGUID]]="","",INDEX(PIs[NA Exempt],MATCH(Checklist48[[#This Row],[PIGUID]],PIs[GUID],0),1))</f>
        <v>0</v>
      </c>
      <c r="J87" s="92" t="s">
        <v>218</v>
      </c>
      <c r="K87" s="92" t="s">
        <v>219</v>
      </c>
      <c r="L87" s="92" t="s">
        <v>220</v>
      </c>
      <c r="M87" s="92" t="s">
        <v>63</v>
      </c>
      <c r="N87" s="14"/>
      <c r="O87" s="14"/>
      <c r="P87" s="14"/>
      <c r="Q87" s="14"/>
      <c r="XFC87"/>
    </row>
    <row r="88" spans="2:17 16383:16383" s="91" customFormat="1" ht="70">
      <c r="B88" s="92"/>
      <c r="C88" s="92"/>
      <c r="D88" s="91">
        <f>IF(Checklist48[[#This Row],[SGUID]]="",IF(Checklist48[[#This Row],[SSGUID]]="",0,1),1)</f>
        <v>0</v>
      </c>
      <c r="E88" s="92" t="s">
        <v>1240</v>
      </c>
      <c r="F88" s="92" t="str">
        <f>_xlfn.IFNA(Checklist48[[#This Row],[RelatedPQ]],"NA")</f>
        <v>NA</v>
      </c>
      <c r="G88" s="92" t="e">
        <f>IF(Checklist48[[#This Row],[PIGUID]]="","",INDEX(S2PQ_relational[],MATCH(Checklist48[[#This Row],[PIGUID&amp;NO]],S2PQ_relational[PIGUID &amp; "NO"],0),2))</f>
        <v>#N/A</v>
      </c>
      <c r="H88" s="92" t="str">
        <f>Checklist48[[#This Row],[PIGUID]]&amp;"NO"</f>
        <v>1ITOtOwQKHLT912lvO65DpNO</v>
      </c>
      <c r="I88" s="92" t="b">
        <f>IF(Checklist48[[#This Row],[PIGUID]]="","",INDEX(PIs[NA Exempt],MATCH(Checklist48[[#This Row],[PIGUID]],PIs[GUID],0),1))</f>
        <v>0</v>
      </c>
      <c r="J88" s="92" t="s">
        <v>221</v>
      </c>
      <c r="K88" s="92" t="s">
        <v>222</v>
      </c>
      <c r="L88" s="92" t="s">
        <v>223</v>
      </c>
      <c r="M88" s="92" t="s">
        <v>63</v>
      </c>
      <c r="N88" s="14"/>
      <c r="O88" s="14"/>
      <c r="P88" s="14"/>
      <c r="Q88" s="14"/>
      <c r="XFC88"/>
    </row>
    <row r="89" spans="2:17 16383:16383" s="91" customFormat="1" ht="70">
      <c r="B89" s="92"/>
      <c r="C89" s="92"/>
      <c r="D89" s="91">
        <f>IF(Checklist48[[#This Row],[SGUID]]="",IF(Checklist48[[#This Row],[SSGUID]]="",0,1),1)</f>
        <v>0</v>
      </c>
      <c r="E89" s="92" t="s">
        <v>1246</v>
      </c>
      <c r="F89" s="92" t="str">
        <f>_xlfn.IFNA(Checklist48[[#This Row],[RelatedPQ]],"NA")</f>
        <v>NA</v>
      </c>
      <c r="G89" s="92" t="e">
        <f>IF(Checklist48[[#This Row],[PIGUID]]="","",INDEX(S2PQ_relational[],MATCH(Checklist48[[#This Row],[PIGUID&amp;NO]],S2PQ_relational[PIGUID &amp; "NO"],0),2))</f>
        <v>#N/A</v>
      </c>
      <c r="H89" s="92" t="str">
        <f>Checklist48[[#This Row],[PIGUID]]&amp;"NO"</f>
        <v>3cwmxAcUZlDgntgdWAj7ErNO</v>
      </c>
      <c r="I89" s="92" t="b">
        <f>IF(Checklist48[[#This Row],[PIGUID]]="","",INDEX(PIs[NA Exempt],MATCH(Checklist48[[#This Row],[PIGUID]],PIs[GUID],0),1))</f>
        <v>0</v>
      </c>
      <c r="J89" s="92" t="s">
        <v>224</v>
      </c>
      <c r="K89" s="92" t="s">
        <v>225</v>
      </c>
      <c r="L89" s="92" t="s">
        <v>226</v>
      </c>
      <c r="M89" s="92" t="s">
        <v>63</v>
      </c>
      <c r="N89" s="14"/>
      <c r="O89" s="14"/>
      <c r="P89" s="14"/>
      <c r="Q89" s="14"/>
      <c r="XFC89"/>
    </row>
    <row r="90" spans="2:17 16383:16383" s="91" customFormat="1" ht="40">
      <c r="B90" s="92"/>
      <c r="C90" s="92" t="s">
        <v>1224</v>
      </c>
      <c r="D90" s="91">
        <f>IF(Checklist48[[#This Row],[SGUID]]="",IF(Checklist48[[#This Row],[SSGUID]]="",0,1),1)</f>
        <v>1</v>
      </c>
      <c r="E90" s="92"/>
      <c r="F90" s="92" t="str">
        <f>_xlfn.IFNA(Checklist48[[#This Row],[RelatedPQ]],"NA")</f>
        <v/>
      </c>
      <c r="G90" s="92" t="str">
        <f>IF(Checklist48[[#This Row],[PIGUID]]="","",INDEX(S2PQ_relational[],MATCH(Checklist48[[#This Row],[PIGUID&amp;NO]],S2PQ_relational[PIGUID &amp; "NO"],0),2))</f>
        <v/>
      </c>
      <c r="H90" s="92" t="str">
        <f>Checklist48[[#This Row],[PIGUID]]&amp;"NO"</f>
        <v>NO</v>
      </c>
      <c r="I90" s="92" t="str">
        <f>IF(Checklist48[[#This Row],[PIGUID]]="","",INDEX(PIs[NA Exempt],MATCH(Checklist48[[#This Row],[PIGUID]],PIs[GUID],0),1))</f>
        <v/>
      </c>
      <c r="J90" s="92" t="s">
        <v>227</v>
      </c>
      <c r="K90" s="92" t="s">
        <v>58</v>
      </c>
      <c r="L90" s="92" t="s">
        <v>59</v>
      </c>
      <c r="M90" s="92" t="s">
        <v>59</v>
      </c>
      <c r="N90" s="92"/>
      <c r="O90" s="92"/>
      <c r="P90" s="14"/>
      <c r="Q90" s="92"/>
      <c r="XFC90"/>
    </row>
    <row r="91" spans="2:17 16383:16383" s="91" customFormat="1" ht="140">
      <c r="B91" s="92"/>
      <c r="C91" s="92"/>
      <c r="D91" s="91">
        <f>IF(Checklist48[[#This Row],[SGUID]]="",IF(Checklist48[[#This Row],[SSGUID]]="",0,1),1)</f>
        <v>0</v>
      </c>
      <c r="E91" s="92" t="s">
        <v>1235</v>
      </c>
      <c r="F91" s="92" t="str">
        <f>_xlfn.IFNA(Checklist48[[#This Row],[RelatedPQ]],"NA")</f>
        <v>NA</v>
      </c>
      <c r="G91" s="92" t="e">
        <f>IF(Checklist48[[#This Row],[PIGUID]]="","",INDEX(S2PQ_relational[],MATCH(Checklist48[[#This Row],[PIGUID&amp;NO]],S2PQ_relational[PIGUID &amp; "NO"],0),2))</f>
        <v>#N/A</v>
      </c>
      <c r="H91" s="92" t="str">
        <f>Checklist48[[#This Row],[PIGUID]]&amp;"NO"</f>
        <v>7EEjF5nssyiRwI6VVEgGKENO</v>
      </c>
      <c r="I91" s="92" t="b">
        <f>IF(Checklist48[[#This Row],[PIGUID]]="","",INDEX(PIs[NA Exempt],MATCH(Checklist48[[#This Row],[PIGUID]],PIs[GUID],0),1))</f>
        <v>0</v>
      </c>
      <c r="J91" s="92" t="s">
        <v>228</v>
      </c>
      <c r="K91" s="92" t="s">
        <v>229</v>
      </c>
      <c r="L91" s="92" t="s">
        <v>230</v>
      </c>
      <c r="M91" s="92" t="s">
        <v>70</v>
      </c>
      <c r="N91" s="14"/>
      <c r="O91" s="14"/>
      <c r="P91" s="14"/>
      <c r="Q91" s="14"/>
      <c r="XFC91"/>
    </row>
    <row r="92" spans="2:17 16383:16383" s="91" customFormat="1" ht="70">
      <c r="B92" s="92"/>
      <c r="C92" s="92"/>
      <c r="D92" s="91">
        <f>IF(Checklist48[[#This Row],[SGUID]]="",IF(Checklist48[[#This Row],[SSGUID]]="",0,1),1)</f>
        <v>0</v>
      </c>
      <c r="E92" s="92" t="s">
        <v>1230</v>
      </c>
      <c r="F92" s="92" t="str">
        <f>_xlfn.IFNA(Checklist48[[#This Row],[RelatedPQ]],"NA")</f>
        <v>NA</v>
      </c>
      <c r="G92" s="92" t="e">
        <f>IF(Checklist48[[#This Row],[PIGUID]]="","",INDEX(S2PQ_relational[],MATCH(Checklist48[[#This Row],[PIGUID&amp;NO]],S2PQ_relational[PIGUID &amp; "NO"],0),2))</f>
        <v>#N/A</v>
      </c>
      <c r="H92" s="92" t="str">
        <f>Checklist48[[#This Row],[PIGUID]]&amp;"NO"</f>
        <v>5ctV3xkE8yYOYAfEJSHW8ONO</v>
      </c>
      <c r="I92" s="92" t="b">
        <f>IF(Checklist48[[#This Row],[PIGUID]]="","",INDEX(PIs[NA Exempt],MATCH(Checklist48[[#This Row],[PIGUID]],PIs[GUID],0),1))</f>
        <v>0</v>
      </c>
      <c r="J92" s="92" t="s">
        <v>231</v>
      </c>
      <c r="K92" s="92" t="s">
        <v>232</v>
      </c>
      <c r="L92" s="92" t="s">
        <v>233</v>
      </c>
      <c r="M92" s="92" t="s">
        <v>70</v>
      </c>
      <c r="N92" s="14"/>
      <c r="O92" s="14"/>
      <c r="P92" s="14"/>
      <c r="Q92" s="14"/>
      <c r="XFC92"/>
    </row>
    <row r="93" spans="2:17 16383:16383" s="91" customFormat="1" ht="50">
      <c r="B93" s="92"/>
      <c r="C93" s="92"/>
      <c r="D93" s="91">
        <f>IF(Checklist48[[#This Row],[SGUID]]="",IF(Checklist48[[#This Row],[SSGUID]]="",0,1),1)</f>
        <v>0</v>
      </c>
      <c r="E93" s="92" t="s">
        <v>1225</v>
      </c>
      <c r="F93" s="92" t="str">
        <f>_xlfn.IFNA(Checklist48[[#This Row],[RelatedPQ]],"NA")</f>
        <v>NA</v>
      </c>
      <c r="G93" s="92" t="e">
        <f>IF(Checklist48[[#This Row],[PIGUID]]="","",INDEX(S2PQ_relational[],MATCH(Checklist48[[#This Row],[PIGUID&amp;NO]],S2PQ_relational[PIGUID &amp; "NO"],0),2))</f>
        <v>#N/A</v>
      </c>
      <c r="H93" s="92" t="str">
        <f>Checklist48[[#This Row],[PIGUID]]&amp;"NO"</f>
        <v>5BK53G4FhG0E1ru4nxsN7rNO</v>
      </c>
      <c r="I93" s="92" t="b">
        <f>IF(Checklist48[[#This Row],[PIGUID]]="","",INDEX(PIs[NA Exempt],MATCH(Checklist48[[#This Row],[PIGUID]],PIs[GUID],0),1))</f>
        <v>0</v>
      </c>
      <c r="J93" s="92" t="s">
        <v>234</v>
      </c>
      <c r="K93" s="92" t="s">
        <v>235</v>
      </c>
      <c r="L93" s="92" t="s">
        <v>236</v>
      </c>
      <c r="M93" s="92" t="s">
        <v>63</v>
      </c>
      <c r="N93" s="14"/>
      <c r="O93" s="14"/>
      <c r="P93" s="14"/>
      <c r="Q93" s="14"/>
      <c r="XFC93"/>
    </row>
    <row r="94" spans="2:17 16383:16383" s="91" customFormat="1" ht="60">
      <c r="B94" s="92"/>
      <c r="C94" s="92"/>
      <c r="D94" s="91">
        <f>IF(Checklist48[[#This Row],[SGUID]]="",IF(Checklist48[[#This Row],[SSGUID]]="",0,1),1)</f>
        <v>0</v>
      </c>
      <c r="E94" s="92" t="s">
        <v>1218</v>
      </c>
      <c r="F94" s="92" t="str">
        <f>_xlfn.IFNA(Checklist48[[#This Row],[RelatedPQ]],"NA")</f>
        <v>NA</v>
      </c>
      <c r="G94" s="92" t="e">
        <f>IF(Checklist48[[#This Row],[PIGUID]]="","",INDEX(S2PQ_relational[],MATCH(Checklist48[[#This Row],[PIGUID&amp;NO]],S2PQ_relational[PIGUID &amp; "NO"],0),2))</f>
        <v>#N/A</v>
      </c>
      <c r="H94" s="92" t="str">
        <f>Checklist48[[#This Row],[PIGUID]]&amp;"NO"</f>
        <v>5XJCXMn8c4SghFsNqOtXk0NO</v>
      </c>
      <c r="I94" s="92" t="b">
        <f>IF(Checklist48[[#This Row],[PIGUID]]="","",INDEX(PIs[NA Exempt],MATCH(Checklist48[[#This Row],[PIGUID]],PIs[GUID],0),1))</f>
        <v>0</v>
      </c>
      <c r="J94" s="92" t="s">
        <v>237</v>
      </c>
      <c r="K94" s="92" t="s">
        <v>238</v>
      </c>
      <c r="L94" s="92" t="s">
        <v>239</v>
      </c>
      <c r="M94" s="92" t="s">
        <v>63</v>
      </c>
      <c r="N94" s="14"/>
      <c r="O94" s="14"/>
      <c r="P94" s="14"/>
      <c r="Q94" s="14"/>
      <c r="XFC94"/>
    </row>
    <row r="95" spans="2:17 16383:16383" s="91" customFormat="1" ht="30">
      <c r="B95" s="92"/>
      <c r="C95" s="92" t="s">
        <v>1308</v>
      </c>
      <c r="D95" s="91">
        <f>IF(Checklist48[[#This Row],[SGUID]]="",IF(Checklist48[[#This Row],[SSGUID]]="",0,1),1)</f>
        <v>1</v>
      </c>
      <c r="E95" s="92"/>
      <c r="F95" s="92" t="str">
        <f>_xlfn.IFNA(Checklist48[[#This Row],[RelatedPQ]],"NA")</f>
        <v/>
      </c>
      <c r="G95" s="92" t="str">
        <f>IF(Checklist48[[#This Row],[PIGUID]]="","",INDEX(S2PQ_relational[],MATCH(Checklist48[[#This Row],[PIGUID&amp;NO]],S2PQ_relational[PIGUID &amp; "NO"],0),2))</f>
        <v/>
      </c>
      <c r="H95" s="92" t="str">
        <f>Checklist48[[#This Row],[PIGUID]]&amp;"NO"</f>
        <v>NO</v>
      </c>
      <c r="I95" s="92" t="str">
        <f>IF(Checklist48[[#This Row],[PIGUID]]="","",INDEX(PIs[NA Exempt],MATCH(Checklist48[[#This Row],[PIGUID]],PIs[GUID],0),1))</f>
        <v/>
      </c>
      <c r="J95" s="92" t="s">
        <v>240</v>
      </c>
      <c r="K95" s="92" t="s">
        <v>58</v>
      </c>
      <c r="L95" s="92" t="s">
        <v>59</v>
      </c>
      <c r="M95" s="92" t="s">
        <v>59</v>
      </c>
      <c r="N95" s="92"/>
      <c r="O95" s="92"/>
      <c r="P95" s="14"/>
      <c r="Q95" s="92"/>
      <c r="XFC95"/>
    </row>
    <row r="96" spans="2:17 16383:16383" s="91" customFormat="1" ht="130">
      <c r="B96" s="92"/>
      <c r="C96" s="92"/>
      <c r="D96" s="91">
        <f>IF(Checklist48[[#This Row],[SGUID]]="",IF(Checklist48[[#This Row],[SSGUID]]="",0,1),1)</f>
        <v>0</v>
      </c>
      <c r="E96" s="92" t="s">
        <v>1314</v>
      </c>
      <c r="F96" s="92" t="str">
        <f>_xlfn.IFNA(Checklist48[[#This Row],[RelatedPQ]],"NA")</f>
        <v>NA</v>
      </c>
      <c r="G96" s="92" t="e">
        <f>IF(Checklist48[[#This Row],[PIGUID]]="","",INDEX(S2PQ_relational[],MATCH(Checklist48[[#This Row],[PIGUID&amp;NO]],S2PQ_relational[PIGUID &amp; "NO"],0),2))</f>
        <v>#N/A</v>
      </c>
      <c r="H96" s="92" t="str">
        <f>Checklist48[[#This Row],[PIGUID]]&amp;"NO"</f>
        <v>01QQHAb1ypFiW5dpdjkIV1NO</v>
      </c>
      <c r="I96" s="92" t="b">
        <f>IF(Checklist48[[#This Row],[PIGUID]]="","",INDEX(PIs[NA Exempt],MATCH(Checklist48[[#This Row],[PIGUID]],PIs[GUID],0),1))</f>
        <v>0</v>
      </c>
      <c r="J96" s="92" t="s">
        <v>241</v>
      </c>
      <c r="K96" s="92" t="s">
        <v>242</v>
      </c>
      <c r="L96" s="92" t="s">
        <v>243</v>
      </c>
      <c r="M96" s="92" t="s">
        <v>63</v>
      </c>
      <c r="N96" s="14"/>
      <c r="O96" s="14"/>
      <c r="P96" s="14"/>
      <c r="Q96" s="14"/>
      <c r="XFC96"/>
    </row>
    <row r="97" spans="2:17 16383:16383" s="91" customFormat="1" ht="70">
      <c r="B97" s="92"/>
      <c r="C97" s="92"/>
      <c r="D97" s="91">
        <f>IF(Checklist48[[#This Row],[SGUID]]="",IF(Checklist48[[#This Row],[SSGUID]]="",0,1),1)</f>
        <v>0</v>
      </c>
      <c r="E97" s="92" t="s">
        <v>1303</v>
      </c>
      <c r="F97" s="92" t="str">
        <f>_xlfn.IFNA(Checklist48[[#This Row],[RelatedPQ]],"NA")</f>
        <v>NA</v>
      </c>
      <c r="G97" s="92" t="e">
        <f>IF(Checklist48[[#This Row],[PIGUID]]="","",INDEX(S2PQ_relational[],MATCH(Checklist48[[#This Row],[PIGUID&amp;NO]],S2PQ_relational[PIGUID &amp; "NO"],0),2))</f>
        <v>#N/A</v>
      </c>
      <c r="H97" s="92" t="str">
        <f>Checklist48[[#This Row],[PIGUID]]&amp;"NO"</f>
        <v>1EsMK2xdybEydmvlywKG5ENO</v>
      </c>
      <c r="I97" s="92" t="b">
        <f>IF(Checklist48[[#This Row],[PIGUID]]="","",INDEX(PIs[NA Exempt],MATCH(Checklist48[[#This Row],[PIGUID]],PIs[GUID],0),1))</f>
        <v>0</v>
      </c>
      <c r="J97" s="92" t="s">
        <v>244</v>
      </c>
      <c r="K97" s="92" t="s">
        <v>245</v>
      </c>
      <c r="L97" s="92" t="s">
        <v>246</v>
      </c>
      <c r="M97" s="92" t="s">
        <v>70</v>
      </c>
      <c r="N97" s="14"/>
      <c r="O97" s="14"/>
      <c r="P97" s="14"/>
      <c r="Q97" s="14"/>
      <c r="XFC97"/>
    </row>
    <row r="98" spans="2:17 16383:16383" s="91" customFormat="1" ht="80">
      <c r="B98" s="92"/>
      <c r="C98" s="92"/>
      <c r="D98" s="91">
        <f>IF(Checklist48[[#This Row],[SGUID]]="",IF(Checklist48[[#This Row],[SSGUID]]="",0,1),1)</f>
        <v>0</v>
      </c>
      <c r="E98" s="92" t="s">
        <v>1398</v>
      </c>
      <c r="F98" s="92" t="str">
        <f>_xlfn.IFNA(Checklist48[[#This Row],[RelatedPQ]],"NA")</f>
        <v>NA</v>
      </c>
      <c r="G98" s="92" t="e">
        <f>IF(Checklist48[[#This Row],[PIGUID]]="","",INDEX(S2PQ_relational[],MATCH(Checklist48[[#This Row],[PIGUID&amp;NO]],S2PQ_relational[PIGUID &amp; "NO"],0),2))</f>
        <v>#N/A</v>
      </c>
      <c r="H98" s="92" t="str">
        <f>Checklist48[[#This Row],[PIGUID]]&amp;"NO"</f>
        <v>5EsAOueheImalBhyrTK5dUNO</v>
      </c>
      <c r="I98" s="92" t="b">
        <f>IF(Checklist48[[#This Row],[PIGUID]]="","",INDEX(PIs[NA Exempt],MATCH(Checklist48[[#This Row],[PIGUID]],PIs[GUID],0),1))</f>
        <v>0</v>
      </c>
      <c r="J98" s="92" t="s">
        <v>247</v>
      </c>
      <c r="K98" s="92" t="s">
        <v>248</v>
      </c>
      <c r="L98" s="92" t="s">
        <v>249</v>
      </c>
      <c r="M98" s="92" t="s">
        <v>70</v>
      </c>
      <c r="N98" s="14"/>
      <c r="O98" s="14"/>
      <c r="P98" s="14"/>
      <c r="Q98" s="14"/>
      <c r="XFC98"/>
    </row>
    <row r="99" spans="2:17 16383:16383" s="91" customFormat="1" ht="30">
      <c r="B99" s="92"/>
      <c r="C99" s="92"/>
      <c r="D99" s="91">
        <f>IF(Checklist48[[#This Row],[SGUID]]="",IF(Checklist48[[#This Row],[SSGUID]]="",0,1),1)</f>
        <v>0</v>
      </c>
      <c r="E99" s="92" t="s">
        <v>1403</v>
      </c>
      <c r="F99" s="92" t="str">
        <f>_xlfn.IFNA(Checklist48[[#This Row],[RelatedPQ]],"NA")</f>
        <v>NA</v>
      </c>
      <c r="G99" s="92" t="e">
        <f>IF(Checklist48[[#This Row],[PIGUID]]="","",INDEX(S2PQ_relational[],MATCH(Checklist48[[#This Row],[PIGUID&amp;NO]],S2PQ_relational[PIGUID &amp; "NO"],0),2))</f>
        <v>#N/A</v>
      </c>
      <c r="H99" s="92" t="str">
        <f>Checklist48[[#This Row],[PIGUID]]&amp;"NO"</f>
        <v>6DxiCywKovWAILAe2lL9S4NO</v>
      </c>
      <c r="I99" s="92" t="b">
        <f>IF(Checklist48[[#This Row],[PIGUID]]="","",INDEX(PIs[NA Exempt],MATCH(Checklist48[[#This Row],[PIGUID]],PIs[GUID],0),1))</f>
        <v>0</v>
      </c>
      <c r="J99" s="92" t="s">
        <v>250</v>
      </c>
      <c r="K99" s="92" t="s">
        <v>251</v>
      </c>
      <c r="L99" s="92" t="s">
        <v>252</v>
      </c>
      <c r="M99" s="92" t="s">
        <v>63</v>
      </c>
      <c r="N99" s="14"/>
      <c r="O99" s="14"/>
      <c r="P99" s="14"/>
      <c r="Q99" s="14"/>
      <c r="XFC99"/>
    </row>
    <row r="100" spans="2:17 16383:16383" s="91" customFormat="1" ht="21">
      <c r="B100" s="92" t="s">
        <v>1047</v>
      </c>
      <c r="C100" s="92"/>
      <c r="D100" s="91">
        <f>IF(Checklist48[[#This Row],[SGUID]]="",IF(Checklist48[[#This Row],[SSGUID]]="",0,1),1)</f>
        <v>1</v>
      </c>
      <c r="E100" s="92"/>
      <c r="F100" s="92" t="str">
        <f>_xlfn.IFNA(Checklist48[[#This Row],[RelatedPQ]],"NA")</f>
        <v/>
      </c>
      <c r="G100" s="92" t="str">
        <f>IF(Checklist48[[#This Row],[PIGUID]]="","",INDEX(S2PQ_relational[],MATCH(Checklist48[[#This Row],[PIGUID&amp;NO]],S2PQ_relational[PIGUID &amp; "NO"],0),2))</f>
        <v/>
      </c>
      <c r="H100" s="92" t="str">
        <f>Checklist48[[#This Row],[PIGUID]]&amp;"NO"</f>
        <v>NO</v>
      </c>
      <c r="I100" s="92" t="str">
        <f>IF(Checklist48[[#This Row],[PIGUID]]="","",INDEX(PIs[NA Exempt],MATCH(Checklist48[[#This Row],[PIGUID]],PIs[GUID],0),1))</f>
        <v/>
      </c>
      <c r="J100" s="92" t="s">
        <v>253</v>
      </c>
      <c r="K100" s="92" t="s">
        <v>58</v>
      </c>
      <c r="L100" s="92" t="s">
        <v>59</v>
      </c>
      <c r="M100" s="92" t="s">
        <v>59</v>
      </c>
      <c r="N100" s="92"/>
      <c r="O100" s="92"/>
      <c r="P100" s="14"/>
      <c r="Q100" s="92"/>
      <c r="XFC100"/>
    </row>
    <row r="101" spans="2:17 16383:16383" s="91" customFormat="1" ht="30" hidden="1">
      <c r="B101" s="92"/>
      <c r="C101" s="92" t="s">
        <v>860</v>
      </c>
      <c r="D101" s="91">
        <f>IF(Checklist48[[#This Row],[SGUID]]="",IF(Checklist48[[#This Row],[SSGUID]]="",0,1),1)</f>
        <v>1</v>
      </c>
      <c r="E101" s="92"/>
      <c r="F101" s="92" t="str">
        <f>_xlfn.IFNA(Checklist48[[#This Row],[RelatedPQ]],"NA")</f>
        <v/>
      </c>
      <c r="G101" s="92" t="str">
        <f>IF(Checklist48[[#This Row],[PIGUID]]="","",INDEX(S2PQ_relational[],MATCH(Checklist48[[#This Row],[PIGUID&amp;NO]],S2PQ_relational[PIGUID &amp; "NO"],0),2))</f>
        <v/>
      </c>
      <c r="H101" s="92" t="str">
        <f>Checklist48[[#This Row],[PIGUID]]&amp;"NO"</f>
        <v>NO</v>
      </c>
      <c r="I101" s="92" t="str">
        <f>IF(Checklist48[[#This Row],[PIGUID]]="","",INDEX(PIs[NA Exempt],MATCH(Checklist48[[#This Row],[PIGUID]],PIs[GUID],0),1))</f>
        <v/>
      </c>
      <c r="J101" s="92" t="s">
        <v>58</v>
      </c>
      <c r="K101" s="92" t="s">
        <v>58</v>
      </c>
      <c r="L101" s="92" t="s">
        <v>7</v>
      </c>
      <c r="M101" s="92" t="s">
        <v>7</v>
      </c>
      <c r="N101" s="14"/>
      <c r="O101" s="14"/>
      <c r="P101" s="14"/>
      <c r="Q101" s="14"/>
      <c r="XFC101"/>
    </row>
    <row r="102" spans="2:17 16383:16383" s="91" customFormat="1" ht="160">
      <c r="B102" s="92"/>
      <c r="C102" s="92"/>
      <c r="D102" s="91">
        <f>IF(Checklist48[[#This Row],[SGUID]]="",IF(Checklist48[[#This Row],[SSGUID]]="",0,1),1)</f>
        <v>0</v>
      </c>
      <c r="E102" s="92" t="s">
        <v>1042</v>
      </c>
      <c r="F102" s="92" t="str">
        <f>_xlfn.IFNA(Checklist48[[#This Row],[RelatedPQ]],"NA")</f>
        <v>NA</v>
      </c>
      <c r="G102" s="92" t="e">
        <f>IF(Checklist48[[#This Row],[PIGUID]]="","",INDEX(S2PQ_relational[],MATCH(Checklist48[[#This Row],[PIGUID&amp;NO]],S2PQ_relational[PIGUID &amp; "NO"],0),2))</f>
        <v>#N/A</v>
      </c>
      <c r="H102" s="92" t="str">
        <f>Checklist48[[#This Row],[PIGUID]]&amp;"NO"</f>
        <v>7xigWs3SBNjv13P5YPYWW9NO</v>
      </c>
      <c r="I102" s="92" t="b">
        <f>IF(Checklist48[[#This Row],[PIGUID]]="","",INDEX(PIs[NA Exempt],MATCH(Checklist48[[#This Row],[PIGUID]],PIs[GUID],0),1))</f>
        <v>0</v>
      </c>
      <c r="J102" s="92" t="s">
        <v>254</v>
      </c>
      <c r="K102" s="92" t="s">
        <v>255</v>
      </c>
      <c r="L102" s="92" t="s">
        <v>256</v>
      </c>
      <c r="M102" s="92" t="s">
        <v>70</v>
      </c>
      <c r="N102" s="14"/>
      <c r="O102" s="14"/>
      <c r="P102" s="14"/>
      <c r="Q102" s="14"/>
      <c r="XFC102"/>
    </row>
    <row r="103" spans="2:17 16383:16383" s="91" customFormat="1" ht="160.15" customHeight="1">
      <c r="B103" s="92"/>
      <c r="C103" s="92"/>
      <c r="D103" s="91">
        <f>IF(Checklist48[[#This Row],[SGUID]]="",IF(Checklist48[[#This Row],[SSGUID]]="",0,1),1)</f>
        <v>0</v>
      </c>
      <c r="E103" s="92" t="s">
        <v>1066</v>
      </c>
      <c r="F103" s="92" t="str">
        <f>_xlfn.IFNA(Checklist48[[#This Row],[RelatedPQ]],"NA")</f>
        <v>NA</v>
      </c>
      <c r="G103" s="92" t="e">
        <f>IF(Checklist48[[#This Row],[PIGUID]]="","",INDEX(S2PQ_relational[],MATCH(Checklist48[[#This Row],[PIGUID&amp;NO]],S2PQ_relational[PIGUID &amp; "NO"],0),2))</f>
        <v>#N/A</v>
      </c>
      <c r="H103" s="92" t="str">
        <f>Checklist48[[#This Row],[PIGUID]]&amp;"NO"</f>
        <v>77DXzy07W9Nb58ARi1A1PsNO</v>
      </c>
      <c r="I103" s="92" t="b">
        <f>IF(Checklist48[[#This Row],[PIGUID]]="","",INDEX(PIs[NA Exempt],MATCH(Checklist48[[#This Row],[PIGUID]],PIs[GUID],0),1))</f>
        <v>0</v>
      </c>
      <c r="J103" s="92" t="s">
        <v>257</v>
      </c>
      <c r="K103" s="92" t="s">
        <v>258</v>
      </c>
      <c r="L103" s="92" t="s">
        <v>259</v>
      </c>
      <c r="M103" s="92" t="s">
        <v>70</v>
      </c>
      <c r="N103" s="14"/>
      <c r="O103" s="14"/>
      <c r="P103" s="14"/>
      <c r="Q103" s="14"/>
      <c r="XFC103"/>
    </row>
    <row r="104" spans="2:17 16383:16383" s="91" customFormat="1" ht="127.9" customHeight="1">
      <c r="B104" s="92"/>
      <c r="C104" s="92"/>
      <c r="D104" s="91">
        <f>IF(Checklist48[[#This Row],[SGUID]]="",IF(Checklist48[[#This Row],[SSGUID]]="",0,1),1)</f>
        <v>0</v>
      </c>
      <c r="E104" s="92" t="s">
        <v>1154</v>
      </c>
      <c r="F104" s="92" t="str">
        <f>_xlfn.IFNA(Checklist48[[#This Row],[RelatedPQ]],"NA")</f>
        <v>NA</v>
      </c>
      <c r="G104" s="92" t="e">
        <f>IF(Checklist48[[#This Row],[PIGUID]]="","",INDEX(S2PQ_relational[],MATCH(Checklist48[[#This Row],[PIGUID&amp;NO]],S2PQ_relational[PIGUID &amp; "NO"],0),2))</f>
        <v>#N/A</v>
      </c>
      <c r="H104" s="92" t="str">
        <f>Checklist48[[#This Row],[PIGUID]]&amp;"NO"</f>
        <v>7hBhAHdRmzzf4f9obH5anINO</v>
      </c>
      <c r="I104" s="92" t="b">
        <f>IF(Checklist48[[#This Row],[PIGUID]]="","",INDEX(PIs[NA Exempt],MATCH(Checklist48[[#This Row],[PIGUID]],PIs[GUID],0),1))</f>
        <v>0</v>
      </c>
      <c r="J104" s="92" t="s">
        <v>260</v>
      </c>
      <c r="K104" s="92" t="s">
        <v>261</v>
      </c>
      <c r="L104" s="92" t="s">
        <v>262</v>
      </c>
      <c r="M104" s="92" t="s">
        <v>70</v>
      </c>
      <c r="N104" s="14"/>
      <c r="O104" s="14"/>
      <c r="P104" s="14"/>
      <c r="Q104" s="14"/>
      <c r="XFC104"/>
    </row>
    <row r="105" spans="2:17 16383:16383" s="91" customFormat="1" ht="80">
      <c r="B105" s="92"/>
      <c r="C105" s="92"/>
      <c r="D105" s="91">
        <f>IF(Checklist48[[#This Row],[SGUID]]="",IF(Checklist48[[#This Row],[SSGUID]]="",0,1),1)</f>
        <v>0</v>
      </c>
      <c r="E105" s="92" t="s">
        <v>1159</v>
      </c>
      <c r="F105" s="92" t="str">
        <f>_xlfn.IFNA(Checklist48[[#This Row],[RelatedPQ]],"NA")</f>
        <v>NA</v>
      </c>
      <c r="G105" s="92" t="e">
        <f>IF(Checklist48[[#This Row],[PIGUID]]="","",INDEX(S2PQ_relational[],MATCH(Checklist48[[#This Row],[PIGUID&amp;NO]],S2PQ_relational[PIGUID &amp; "NO"],0),2))</f>
        <v>#N/A</v>
      </c>
      <c r="H105" s="92" t="str">
        <f>Checklist48[[#This Row],[PIGUID]]&amp;"NO"</f>
        <v>1orTlnGBXHGk90YKvuprOhNO</v>
      </c>
      <c r="I105" s="92" t="b">
        <f>IF(Checklist48[[#This Row],[PIGUID]]="","",INDEX(PIs[NA Exempt],MATCH(Checklist48[[#This Row],[PIGUID]],PIs[GUID],0),1))</f>
        <v>0</v>
      </c>
      <c r="J105" s="92" t="s">
        <v>263</v>
      </c>
      <c r="K105" s="92" t="s">
        <v>264</v>
      </c>
      <c r="L105" s="92" t="s">
        <v>265</v>
      </c>
      <c r="M105" s="92" t="s">
        <v>70</v>
      </c>
      <c r="N105" s="14"/>
      <c r="O105" s="14"/>
      <c r="P105" s="14"/>
      <c r="Q105" s="14"/>
      <c r="XFC105"/>
    </row>
    <row r="106" spans="2:17 16383:16383" s="91" customFormat="1" ht="130">
      <c r="B106" s="92"/>
      <c r="C106" s="92"/>
      <c r="D106" s="91">
        <f>IF(Checklist48[[#This Row],[SGUID]]="",IF(Checklist48[[#This Row],[SSGUID]]="",0,1),1)</f>
        <v>0</v>
      </c>
      <c r="E106" s="92" t="s">
        <v>1393</v>
      </c>
      <c r="F106" s="92" t="str">
        <f>_xlfn.IFNA(Checklist48[[#This Row],[RelatedPQ]],"NA")</f>
        <v>NA</v>
      </c>
      <c r="G106" s="92" t="e">
        <f>IF(Checklist48[[#This Row],[PIGUID]]="","",INDEX(S2PQ_relational[],MATCH(Checklist48[[#This Row],[PIGUID&amp;NO]],S2PQ_relational[PIGUID &amp; "NO"],0),2))</f>
        <v>#N/A</v>
      </c>
      <c r="H106" s="92" t="str">
        <f>Checklist48[[#This Row],[PIGUID]]&amp;"NO"</f>
        <v>7L4ig1AmBHCp7gghs8382cNO</v>
      </c>
      <c r="I106" s="92" t="b">
        <f>IF(Checklist48[[#This Row],[PIGUID]]="","",INDEX(PIs[NA Exempt],MATCH(Checklist48[[#This Row],[PIGUID]],PIs[GUID],0),1))</f>
        <v>0</v>
      </c>
      <c r="J106" s="92" t="s">
        <v>266</v>
      </c>
      <c r="K106" s="92" t="s">
        <v>267</v>
      </c>
      <c r="L106" s="92" t="s">
        <v>268</v>
      </c>
      <c r="M106" s="92" t="s">
        <v>269</v>
      </c>
      <c r="N106" s="14"/>
      <c r="O106" s="14"/>
      <c r="P106" s="14"/>
      <c r="Q106" s="14"/>
      <c r="XFC106"/>
    </row>
    <row r="107" spans="2:17 16383:16383" s="91" customFormat="1" ht="110">
      <c r="B107" s="92"/>
      <c r="C107" s="92"/>
      <c r="D107" s="91">
        <f>IF(Checklist48[[#This Row],[SGUID]]="",IF(Checklist48[[#This Row],[SSGUID]]="",0,1),1)</f>
        <v>0</v>
      </c>
      <c r="E107" s="92" t="s">
        <v>1633</v>
      </c>
      <c r="F107" s="92" t="str">
        <f>_xlfn.IFNA(Checklist48[[#This Row],[RelatedPQ]],"NA")</f>
        <v>NA</v>
      </c>
      <c r="G107" s="92" t="e">
        <f>IF(Checklist48[[#This Row],[PIGUID]]="","",INDEX(S2PQ_relational[],MATCH(Checklist48[[#This Row],[PIGUID&amp;NO]],S2PQ_relational[PIGUID &amp; "NO"],0),2))</f>
        <v>#N/A</v>
      </c>
      <c r="H107" s="92" t="str">
        <f>Checklist48[[#This Row],[PIGUID]]&amp;"NO"</f>
        <v>32OiJEyxND30XigkQSU5nBNO</v>
      </c>
      <c r="I107" s="92" t="b">
        <f>IF(Checklist48[[#This Row],[PIGUID]]="","",INDEX(PIs[NA Exempt],MATCH(Checklist48[[#This Row],[PIGUID]],PIs[GUID],0),1))</f>
        <v>0</v>
      </c>
      <c r="J107" s="92" t="s">
        <v>270</v>
      </c>
      <c r="K107" s="92" t="s">
        <v>271</v>
      </c>
      <c r="L107" s="92" t="s">
        <v>272</v>
      </c>
      <c r="M107" s="92" t="s">
        <v>70</v>
      </c>
      <c r="N107" s="14"/>
      <c r="O107" s="14"/>
      <c r="P107" s="14"/>
      <c r="Q107" s="14"/>
      <c r="XFC107"/>
    </row>
    <row r="108" spans="2:17 16383:16383" s="91" customFormat="1" ht="31.5">
      <c r="B108" s="92" t="s">
        <v>881</v>
      </c>
      <c r="C108" s="92"/>
      <c r="D108" s="91">
        <f>IF(Checklist48[[#This Row],[SGUID]]="",IF(Checklist48[[#This Row],[SSGUID]]="",0,1),1)</f>
        <v>1</v>
      </c>
      <c r="E108" s="92"/>
      <c r="F108" s="92" t="str">
        <f>_xlfn.IFNA(Checklist48[[#This Row],[RelatedPQ]],"NA")</f>
        <v/>
      </c>
      <c r="G108" s="92" t="str">
        <f>IF(Checklist48[[#This Row],[PIGUID]]="","",INDEX(S2PQ_relational[],MATCH(Checklist48[[#This Row],[PIGUID&amp;NO]],S2PQ_relational[PIGUID &amp; "NO"],0),2))</f>
        <v/>
      </c>
      <c r="H108" s="92" t="str">
        <f>Checklist48[[#This Row],[PIGUID]]&amp;"NO"</f>
        <v>NO</v>
      </c>
      <c r="I108" s="92" t="str">
        <f>IF(Checklist48[[#This Row],[PIGUID]]="","",INDEX(PIs[NA Exempt],MATCH(Checklist48[[#This Row],[PIGUID]],PIs[GUID],0),1))</f>
        <v/>
      </c>
      <c r="J108" s="92" t="s">
        <v>273</v>
      </c>
      <c r="K108" s="92" t="s">
        <v>58</v>
      </c>
      <c r="L108" s="92" t="s">
        <v>59</v>
      </c>
      <c r="M108" s="92" t="s">
        <v>59</v>
      </c>
      <c r="N108" s="92"/>
      <c r="O108" s="92"/>
      <c r="P108" s="14"/>
      <c r="Q108" s="92"/>
      <c r="XFC108"/>
    </row>
    <row r="109" spans="2:17 16383:16383" s="91" customFormat="1" ht="40">
      <c r="B109" s="92"/>
      <c r="C109" s="92" t="s">
        <v>1382</v>
      </c>
      <c r="D109" s="91">
        <f>IF(Checklist48[[#This Row],[SGUID]]="",IF(Checklist48[[#This Row],[SSGUID]]="",0,1),1)</f>
        <v>1</v>
      </c>
      <c r="E109" s="92"/>
      <c r="F109" s="92" t="str">
        <f>_xlfn.IFNA(Checklist48[[#This Row],[RelatedPQ]],"NA")</f>
        <v/>
      </c>
      <c r="G109" s="92" t="str">
        <f>IF(Checklist48[[#This Row],[PIGUID]]="","",INDEX(S2PQ_relational[],MATCH(Checklist48[[#This Row],[PIGUID&amp;NO]],S2PQ_relational[PIGUID &amp; "NO"],0),2))</f>
        <v/>
      </c>
      <c r="H109" s="92" t="str">
        <f>Checklist48[[#This Row],[PIGUID]]&amp;"NO"</f>
        <v>NO</v>
      </c>
      <c r="I109" s="92" t="str">
        <f>IF(Checklist48[[#This Row],[PIGUID]]="","",INDEX(PIs[NA Exempt],MATCH(Checklist48[[#This Row],[PIGUID]],PIs[GUID],0),1))</f>
        <v/>
      </c>
      <c r="J109" s="92" t="s">
        <v>274</v>
      </c>
      <c r="K109" s="92" t="s">
        <v>58</v>
      </c>
      <c r="L109" s="92" t="s">
        <v>59</v>
      </c>
      <c r="M109" s="92" t="s">
        <v>59</v>
      </c>
      <c r="N109" s="92"/>
      <c r="O109" s="92"/>
      <c r="P109" s="14"/>
      <c r="Q109" s="92"/>
      <c r="XFC109"/>
    </row>
    <row r="110" spans="2:17 16383:16383" s="91" customFormat="1" ht="276.64999999999998" customHeight="1">
      <c r="B110" s="92"/>
      <c r="C110" s="92"/>
      <c r="D110" s="91">
        <f>IF(Checklist48[[#This Row],[SGUID]]="",IF(Checklist48[[#This Row],[SSGUID]]="",0,1),1)</f>
        <v>0</v>
      </c>
      <c r="E110" s="92" t="s">
        <v>1388</v>
      </c>
      <c r="F110" s="92" t="str">
        <f>_xlfn.IFNA(Checklist48[[#This Row],[RelatedPQ]],"NA")</f>
        <v>NA</v>
      </c>
      <c r="G110" s="92" t="e">
        <f>IF(Checklist48[[#This Row],[PIGUID]]="","",INDEX(S2PQ_relational[],MATCH(Checklist48[[#This Row],[PIGUID&amp;NO]],S2PQ_relational[PIGUID &amp; "NO"],0),2))</f>
        <v>#N/A</v>
      </c>
      <c r="H110" s="92" t="str">
        <f>Checklist48[[#This Row],[PIGUID]]&amp;"NO"</f>
        <v>4YQx4xZ3tSNjoUAuoFae7RNO</v>
      </c>
      <c r="I110" s="92" t="b">
        <f>IF(Checklist48[[#This Row],[PIGUID]]="","",INDEX(PIs[NA Exempt],MATCH(Checklist48[[#This Row],[PIGUID]],PIs[GUID],0),1))</f>
        <v>0</v>
      </c>
      <c r="J110" s="92" t="s">
        <v>275</v>
      </c>
      <c r="K110" s="92" t="s">
        <v>276</v>
      </c>
      <c r="L110" s="92" t="s">
        <v>277</v>
      </c>
      <c r="M110" s="92" t="s">
        <v>63</v>
      </c>
      <c r="N110" s="14"/>
      <c r="O110" s="14"/>
      <c r="P110" s="14"/>
      <c r="Q110" s="14"/>
      <c r="XFC110"/>
    </row>
    <row r="111" spans="2:17 16383:16383" s="91" customFormat="1" ht="280">
      <c r="B111" s="92"/>
      <c r="C111" s="92"/>
      <c r="D111" s="91">
        <f>IF(Checklist48[[#This Row],[SGUID]]="",IF(Checklist48[[#This Row],[SSGUID]]="",0,1),1)</f>
        <v>0</v>
      </c>
      <c r="E111" s="92" t="s">
        <v>1383</v>
      </c>
      <c r="F111" s="92" t="str">
        <f>_xlfn.IFNA(Checklist48[[#This Row],[RelatedPQ]],"NA")</f>
        <v>NA</v>
      </c>
      <c r="G111" s="92" t="e">
        <f>IF(Checklist48[[#This Row],[PIGUID]]="","",INDEX(S2PQ_relational[],MATCH(Checklist48[[#This Row],[PIGUID&amp;NO]],S2PQ_relational[PIGUID &amp; "NO"],0),2))</f>
        <v>#N/A</v>
      </c>
      <c r="H111" s="92" t="str">
        <f>Checklist48[[#This Row],[PIGUID]]&amp;"NO"</f>
        <v>wRaEpL0xNFPbMkNw7nLxGNO</v>
      </c>
      <c r="I111" s="92" t="b">
        <f>IF(Checklist48[[#This Row],[PIGUID]]="","",INDEX(PIs[NA Exempt],MATCH(Checklist48[[#This Row],[PIGUID]],PIs[GUID],0),1))</f>
        <v>0</v>
      </c>
      <c r="J111" s="92" t="s">
        <v>278</v>
      </c>
      <c r="K111" s="92" t="s">
        <v>279</v>
      </c>
      <c r="L111" s="92" t="s">
        <v>280</v>
      </c>
      <c r="M111" s="92" t="s">
        <v>63</v>
      </c>
      <c r="N111" s="14"/>
      <c r="O111" s="14"/>
      <c r="P111" s="14"/>
      <c r="Q111" s="14"/>
      <c r="XFC111"/>
    </row>
    <row r="112" spans="2:17 16383:16383" s="91" customFormat="1" ht="240.65" customHeight="1">
      <c r="B112" s="92"/>
      <c r="C112" s="92"/>
      <c r="D112" s="91">
        <f>IF(Checklist48[[#This Row],[SGUID]]="",IF(Checklist48[[#This Row],[SSGUID]]="",0,1),1)</f>
        <v>0</v>
      </c>
      <c r="E112" s="92" t="s">
        <v>1377</v>
      </c>
      <c r="F112" s="92" t="str">
        <f>_xlfn.IFNA(Checklist48[[#This Row],[RelatedPQ]],"NA")</f>
        <v>NA</v>
      </c>
      <c r="G112" s="92" t="e">
        <f>IF(Checklist48[[#This Row],[PIGUID]]="","",INDEX(S2PQ_relational[],MATCH(Checklist48[[#This Row],[PIGUID&amp;NO]],S2PQ_relational[PIGUID &amp; "NO"],0),2))</f>
        <v>#N/A</v>
      </c>
      <c r="H112" s="92" t="str">
        <f>Checklist48[[#This Row],[PIGUID]]&amp;"NO"</f>
        <v>3HQ9D9RWIdYrhfRUnN8lQeNO</v>
      </c>
      <c r="I112" s="92" t="b">
        <f>IF(Checklist48[[#This Row],[PIGUID]]="","",INDEX(PIs[NA Exempt],MATCH(Checklist48[[#This Row],[PIGUID]],PIs[GUID],0),1))</f>
        <v>0</v>
      </c>
      <c r="J112" s="92" t="s">
        <v>281</v>
      </c>
      <c r="K112" s="92" t="s">
        <v>282</v>
      </c>
      <c r="L112" s="92" t="s">
        <v>283</v>
      </c>
      <c r="M112" s="92" t="s">
        <v>269</v>
      </c>
      <c r="N112" s="14"/>
      <c r="O112" s="14"/>
      <c r="P112" s="14"/>
      <c r="Q112" s="14"/>
      <c r="XFC112"/>
    </row>
    <row r="113" spans="2:17 16383:16383" s="91" customFormat="1" ht="50">
      <c r="B113" s="92"/>
      <c r="C113" s="92" t="s">
        <v>1376</v>
      </c>
      <c r="D113" s="91">
        <f>IF(Checklist48[[#This Row],[SGUID]]="",IF(Checklist48[[#This Row],[SSGUID]]="",0,1),1)</f>
        <v>1</v>
      </c>
      <c r="E113" s="92"/>
      <c r="F113" s="92" t="str">
        <f>_xlfn.IFNA(Checklist48[[#This Row],[RelatedPQ]],"NA")</f>
        <v/>
      </c>
      <c r="G113" s="92" t="str">
        <f>IF(Checklist48[[#This Row],[PIGUID]]="","",INDEX(S2PQ_relational[],MATCH(Checklist48[[#This Row],[PIGUID&amp;NO]],S2PQ_relational[PIGUID &amp; "NO"],0),2))</f>
        <v/>
      </c>
      <c r="H113" s="92" t="str">
        <f>Checklist48[[#This Row],[PIGUID]]&amp;"NO"</f>
        <v>NO</v>
      </c>
      <c r="I113" s="92" t="str">
        <f>IF(Checklist48[[#This Row],[PIGUID]]="","",INDEX(PIs[NA Exempt],MATCH(Checklist48[[#This Row],[PIGUID]],PIs[GUID],0),1))</f>
        <v/>
      </c>
      <c r="J113" s="92" t="s">
        <v>284</v>
      </c>
      <c r="K113" s="92" t="s">
        <v>58</v>
      </c>
      <c r="L113" s="92" t="s">
        <v>59</v>
      </c>
      <c r="M113" s="92" t="s">
        <v>59</v>
      </c>
      <c r="N113" s="92"/>
      <c r="O113" s="92"/>
      <c r="P113" s="14"/>
      <c r="Q113" s="92"/>
      <c r="XFC113"/>
    </row>
    <row r="114" spans="2:17 16383:16383" s="91" customFormat="1" ht="100">
      <c r="B114" s="92"/>
      <c r="C114" s="92"/>
      <c r="D114" s="91">
        <f>IF(Checklist48[[#This Row],[SGUID]]="",IF(Checklist48[[#This Row],[SSGUID]]="",0,1),1)</f>
        <v>0</v>
      </c>
      <c r="E114" s="92" t="s">
        <v>1371</v>
      </c>
      <c r="F114" s="92" t="str">
        <f>_xlfn.IFNA(Checklist48[[#This Row],[RelatedPQ]],"NA")</f>
        <v>NA</v>
      </c>
      <c r="G114" s="92" t="e">
        <f>IF(Checklist48[[#This Row],[PIGUID]]="","",INDEX(S2PQ_relational[],MATCH(Checklist48[[#This Row],[PIGUID&amp;NO]],S2PQ_relational[PIGUID &amp; "NO"],0),2))</f>
        <v>#N/A</v>
      </c>
      <c r="H114" s="92" t="str">
        <f>Checklist48[[#This Row],[PIGUID]]&amp;"NO"</f>
        <v>357s0XIhORS1uFsepxvwXcNO</v>
      </c>
      <c r="I114" s="92" t="b">
        <f>IF(Checklist48[[#This Row],[PIGUID]]="","",INDEX(PIs[NA Exempt],MATCH(Checklist48[[#This Row],[PIGUID]],PIs[GUID],0),1))</f>
        <v>0</v>
      </c>
      <c r="J114" s="92" t="s">
        <v>285</v>
      </c>
      <c r="K114" s="92" t="s">
        <v>286</v>
      </c>
      <c r="L114" s="92" t="s">
        <v>287</v>
      </c>
      <c r="M114" s="92" t="s">
        <v>269</v>
      </c>
      <c r="N114" s="14"/>
      <c r="O114" s="14"/>
      <c r="P114" s="14"/>
      <c r="Q114" s="14"/>
      <c r="XFC114"/>
    </row>
    <row r="115" spans="2:17 16383:16383" s="91" customFormat="1" ht="60">
      <c r="B115" s="92"/>
      <c r="C115" s="92" t="s">
        <v>882</v>
      </c>
      <c r="D115" s="91">
        <f>IF(Checklist48[[#This Row],[SGUID]]="",IF(Checklist48[[#This Row],[SSGUID]]="",0,1),1)</f>
        <v>1</v>
      </c>
      <c r="E115" s="92"/>
      <c r="F115" s="92" t="str">
        <f>_xlfn.IFNA(Checklist48[[#This Row],[RelatedPQ]],"NA")</f>
        <v/>
      </c>
      <c r="G115" s="92" t="str">
        <f>IF(Checklist48[[#This Row],[PIGUID]]="","",INDEX(S2PQ_relational[],MATCH(Checklist48[[#This Row],[PIGUID&amp;NO]],S2PQ_relational[PIGUID &amp; "NO"],0),2))</f>
        <v/>
      </c>
      <c r="H115" s="92" t="str">
        <f>Checklist48[[#This Row],[PIGUID]]&amp;"NO"</f>
        <v>NO</v>
      </c>
      <c r="I115" s="92" t="str">
        <f>IF(Checklist48[[#This Row],[PIGUID]]="","",INDEX(PIs[NA Exempt],MATCH(Checklist48[[#This Row],[PIGUID]],PIs[GUID],0),1))</f>
        <v/>
      </c>
      <c r="J115" s="92" t="s">
        <v>288</v>
      </c>
      <c r="K115" s="92" t="s">
        <v>58</v>
      </c>
      <c r="L115" s="92" t="s">
        <v>59</v>
      </c>
      <c r="M115" s="92" t="s">
        <v>59</v>
      </c>
      <c r="N115" s="92"/>
      <c r="O115" s="92"/>
      <c r="P115" s="14"/>
      <c r="Q115" s="92"/>
      <c r="XFC115"/>
    </row>
    <row r="116" spans="2:17 16383:16383" s="91" customFormat="1" ht="120">
      <c r="B116" s="92"/>
      <c r="C116" s="92"/>
      <c r="D116" s="91">
        <f>IF(Checklist48[[#This Row],[SGUID]]="",IF(Checklist48[[#This Row],[SSGUID]]="",0,1),1)</f>
        <v>0</v>
      </c>
      <c r="E116" s="92" t="s">
        <v>1366</v>
      </c>
      <c r="F116" s="92" t="str">
        <f>_xlfn.IFNA(Checklist48[[#This Row],[RelatedPQ]],"NA")</f>
        <v>NA</v>
      </c>
      <c r="G116" s="92" t="e">
        <f>IF(Checklist48[[#This Row],[PIGUID]]="","",INDEX(S2PQ_relational[],MATCH(Checklist48[[#This Row],[PIGUID&amp;NO]],S2PQ_relational[PIGUID &amp; "NO"],0),2))</f>
        <v>#N/A</v>
      </c>
      <c r="H116" s="92" t="str">
        <f>Checklist48[[#This Row],[PIGUID]]&amp;"NO"</f>
        <v>1IQQIZR6UQPx8pjaHF8jvENO</v>
      </c>
      <c r="I116" s="92" t="b">
        <f>IF(Checklist48[[#This Row],[PIGUID]]="","",INDEX(PIs[NA Exempt],MATCH(Checklist48[[#This Row],[PIGUID]],PIs[GUID],0),1))</f>
        <v>0</v>
      </c>
      <c r="J116" s="92" t="s">
        <v>289</v>
      </c>
      <c r="K116" s="92" t="s">
        <v>290</v>
      </c>
      <c r="L116" s="92" t="s">
        <v>291</v>
      </c>
      <c r="M116" s="92" t="s">
        <v>70</v>
      </c>
      <c r="N116" s="14"/>
      <c r="O116" s="14"/>
      <c r="P116" s="14"/>
      <c r="Q116" s="14"/>
      <c r="XFC116"/>
    </row>
    <row r="117" spans="2:17 16383:16383" s="91" customFormat="1" ht="150">
      <c r="B117" s="92"/>
      <c r="C117" s="92"/>
      <c r="D117" s="91">
        <f>IF(Checklist48[[#This Row],[SGUID]]="",IF(Checklist48[[#This Row],[SSGUID]]="",0,1),1)</f>
        <v>0</v>
      </c>
      <c r="E117" s="92" t="s">
        <v>876</v>
      </c>
      <c r="F117" s="92" t="str">
        <f>_xlfn.IFNA(Checklist48[[#This Row],[RelatedPQ]],"NA")</f>
        <v>NA</v>
      </c>
      <c r="G117" s="92" t="e">
        <f>IF(Checklist48[[#This Row],[PIGUID]]="","",INDEX(S2PQ_relational[],MATCH(Checklist48[[#This Row],[PIGUID&amp;NO]],S2PQ_relational[PIGUID &amp; "NO"],0),2))</f>
        <v>#N/A</v>
      </c>
      <c r="H117" s="92" t="str">
        <f>Checklist48[[#This Row],[PIGUID]]&amp;"NO"</f>
        <v>6WgRUGKYwzfN9RwjhnFxXCNO</v>
      </c>
      <c r="I117" s="92" t="b">
        <f>IF(Checklist48[[#This Row],[PIGUID]]="","",INDEX(PIs[NA Exempt],MATCH(Checklist48[[#This Row],[PIGUID]],PIs[GUID],0),1))</f>
        <v>0</v>
      </c>
      <c r="J117" s="92" t="s">
        <v>292</v>
      </c>
      <c r="K117" s="92" t="s">
        <v>293</v>
      </c>
      <c r="L117" s="92" t="s">
        <v>294</v>
      </c>
      <c r="M117" s="92" t="s">
        <v>70</v>
      </c>
      <c r="N117" s="14"/>
      <c r="O117" s="14"/>
      <c r="P117" s="14"/>
      <c r="Q117" s="14"/>
      <c r="XFC117"/>
    </row>
    <row r="118" spans="2:17 16383:16383" s="91" customFormat="1" ht="280">
      <c r="B118" s="92"/>
      <c r="C118" s="92"/>
      <c r="D118" s="91">
        <f>IF(Checklist48[[#This Row],[SGUID]]="",IF(Checklist48[[#This Row],[SSGUID]]="",0,1),1)</f>
        <v>0</v>
      </c>
      <c r="E118" s="92" t="s">
        <v>1355</v>
      </c>
      <c r="F118" s="92" t="str">
        <f>_xlfn.IFNA(Checklist48[[#This Row],[RelatedPQ]],"NA")</f>
        <v>NA</v>
      </c>
      <c r="G118" s="92" t="e">
        <f>IF(Checklist48[[#This Row],[PIGUID]]="","",INDEX(S2PQ_relational[],MATCH(Checklist48[[#This Row],[PIGUID&amp;NO]],S2PQ_relational[PIGUID &amp; "NO"],0),2))</f>
        <v>#N/A</v>
      </c>
      <c r="H118" s="92" t="str">
        <f>Checklist48[[#This Row],[PIGUID]]&amp;"NO"</f>
        <v>2DuRAXMcUc4f9Tk1t8k3ygNO</v>
      </c>
      <c r="I118" s="92" t="b">
        <f>IF(Checklist48[[#This Row],[PIGUID]]="","",INDEX(PIs[NA Exempt],MATCH(Checklist48[[#This Row],[PIGUID]],PIs[GUID],0),1))</f>
        <v>0</v>
      </c>
      <c r="J118" s="92" t="s">
        <v>295</v>
      </c>
      <c r="K118" s="92" t="s">
        <v>296</v>
      </c>
      <c r="L118" s="92" t="s">
        <v>3134</v>
      </c>
      <c r="M118" s="92" t="s">
        <v>269</v>
      </c>
      <c r="N118" s="14"/>
      <c r="O118" s="14"/>
      <c r="P118" s="14"/>
      <c r="Q118" s="14"/>
      <c r="XFC118"/>
    </row>
    <row r="119" spans="2:17 16383:16383" s="91" customFormat="1" ht="31.5">
      <c r="B119" s="92" t="s">
        <v>900</v>
      </c>
      <c r="C119" s="92"/>
      <c r="D119" s="91">
        <f>IF(Checklist48[[#This Row],[SGUID]]="",IF(Checklist48[[#This Row],[SSGUID]]="",0,1),1)</f>
        <v>1</v>
      </c>
      <c r="E119" s="92"/>
      <c r="F119" s="92" t="str">
        <f>_xlfn.IFNA(Checklist48[[#This Row],[RelatedPQ]],"NA")</f>
        <v/>
      </c>
      <c r="G119" s="92" t="str">
        <f>IF(Checklist48[[#This Row],[PIGUID]]="","",INDEX(S2PQ_relational[],MATCH(Checklist48[[#This Row],[PIGUID&amp;NO]],S2PQ_relational[PIGUID &amp; "NO"],0),2))</f>
        <v/>
      </c>
      <c r="H119" s="92" t="str">
        <f>Checklist48[[#This Row],[PIGUID]]&amp;"NO"</f>
        <v>NO</v>
      </c>
      <c r="I119" s="92" t="str">
        <f>IF(Checklist48[[#This Row],[PIGUID]]="","",INDEX(PIs[NA Exempt],MATCH(Checklist48[[#This Row],[PIGUID]],PIs[GUID],0),1))</f>
        <v/>
      </c>
      <c r="J119" s="92" t="s">
        <v>297</v>
      </c>
      <c r="K119" s="92" t="s">
        <v>58</v>
      </c>
      <c r="L119" s="92" t="s">
        <v>59</v>
      </c>
      <c r="M119" s="92" t="s">
        <v>59</v>
      </c>
      <c r="N119" s="92"/>
      <c r="O119" s="92"/>
      <c r="P119" s="14"/>
      <c r="Q119" s="92"/>
      <c r="XFC119"/>
    </row>
    <row r="120" spans="2:17 16383:16383" s="91" customFormat="1" ht="30" hidden="1">
      <c r="B120" s="92"/>
      <c r="C120" s="92" t="s">
        <v>860</v>
      </c>
      <c r="D120" s="91">
        <f>IF(Checklist48[[#This Row],[SGUID]]="",IF(Checklist48[[#This Row],[SSGUID]]="",0,1),1)</f>
        <v>1</v>
      </c>
      <c r="E120" s="92"/>
      <c r="F120" s="92" t="str">
        <f>_xlfn.IFNA(Checklist48[[#This Row],[RelatedPQ]],"NA")</f>
        <v/>
      </c>
      <c r="G120" s="92" t="str">
        <f>IF(Checklist48[[#This Row],[PIGUID]]="","",INDEX(S2PQ_relational[],MATCH(Checklist48[[#This Row],[PIGUID&amp;NO]],S2PQ_relational[PIGUID &amp; "NO"],0),2))</f>
        <v/>
      </c>
      <c r="H120" s="92" t="str">
        <f>Checklist48[[#This Row],[PIGUID]]&amp;"NO"</f>
        <v>NO</v>
      </c>
      <c r="I120" s="92" t="str">
        <f>IF(Checklist48[[#This Row],[PIGUID]]="","",INDEX(PIs[NA Exempt],MATCH(Checklist48[[#This Row],[PIGUID]],PIs[GUID],0),1))</f>
        <v/>
      </c>
      <c r="J120" s="92" t="s">
        <v>58</v>
      </c>
      <c r="K120" s="92" t="s">
        <v>58</v>
      </c>
      <c r="L120" s="92" t="s">
        <v>7</v>
      </c>
      <c r="M120" s="92" t="s">
        <v>7</v>
      </c>
      <c r="N120" s="14"/>
      <c r="O120" s="14"/>
      <c r="P120" s="14"/>
      <c r="Q120" s="14"/>
      <c r="XFC120"/>
    </row>
    <row r="121" spans="2:17 16383:16383" s="91" customFormat="1" ht="100">
      <c r="B121" s="92"/>
      <c r="C121" s="92"/>
      <c r="D121" s="91">
        <f>IF(Checklist48[[#This Row],[SGUID]]="",IF(Checklist48[[#This Row],[SSGUID]]="",0,1),1)</f>
        <v>0</v>
      </c>
      <c r="E121" s="92" t="s">
        <v>1350</v>
      </c>
      <c r="F121" s="92" t="str">
        <f>_xlfn.IFNA(Checklist48[[#This Row],[RelatedPQ]],"NA")</f>
        <v>NA</v>
      </c>
      <c r="G121" s="92" t="e">
        <f>IF(Checklist48[[#This Row],[PIGUID]]="","",INDEX(S2PQ_relational[],MATCH(Checklist48[[#This Row],[PIGUID&amp;NO]],S2PQ_relational[PIGUID &amp; "NO"],0),2))</f>
        <v>#N/A</v>
      </c>
      <c r="H121" s="92" t="str">
        <f>Checklist48[[#This Row],[PIGUID]]&amp;"NO"</f>
        <v>35hUbEfrK3a0CnqunDGvPeNO</v>
      </c>
      <c r="I121" s="92" t="b">
        <f>IF(Checklist48[[#This Row],[PIGUID]]="","",INDEX(PIs[NA Exempt],MATCH(Checklist48[[#This Row],[PIGUID]],PIs[GUID],0),1))</f>
        <v>0</v>
      </c>
      <c r="J121" s="92" t="s">
        <v>298</v>
      </c>
      <c r="K121" s="92" t="s">
        <v>299</v>
      </c>
      <c r="L121" s="92" t="s">
        <v>300</v>
      </c>
      <c r="M121" s="92" t="s">
        <v>70</v>
      </c>
      <c r="N121" s="14"/>
      <c r="O121" s="14"/>
      <c r="P121" s="14"/>
      <c r="Q121" s="14"/>
      <c r="XFC121"/>
    </row>
    <row r="122" spans="2:17 16383:16383" s="91" customFormat="1" ht="50">
      <c r="B122" s="92"/>
      <c r="C122" s="92"/>
      <c r="D122" s="91">
        <f>IF(Checklist48[[#This Row],[SGUID]]="",IF(Checklist48[[#This Row],[SSGUID]]="",0,1),1)</f>
        <v>0</v>
      </c>
      <c r="E122" s="92" t="s">
        <v>895</v>
      </c>
      <c r="F122" s="92" t="str">
        <f>_xlfn.IFNA(Checklist48[[#This Row],[RelatedPQ]],"NA")</f>
        <v>NA</v>
      </c>
      <c r="G122" s="92" t="e">
        <f>IF(Checklist48[[#This Row],[PIGUID]]="","",INDEX(S2PQ_relational[],MATCH(Checklist48[[#This Row],[PIGUID&amp;NO]],S2PQ_relational[PIGUID &amp; "NO"],0),2))</f>
        <v>#N/A</v>
      </c>
      <c r="H122" s="92" t="str">
        <f>Checklist48[[#This Row],[PIGUID]]&amp;"NO"</f>
        <v>4zmnFQBRWuMmDwFIs8cjoDNO</v>
      </c>
      <c r="I122" s="92" t="b">
        <f>IF(Checklist48[[#This Row],[PIGUID]]="","",INDEX(PIs[NA Exempt],MATCH(Checklist48[[#This Row],[PIGUID]],PIs[GUID],0),1))</f>
        <v>0</v>
      </c>
      <c r="J122" s="92" t="s">
        <v>301</v>
      </c>
      <c r="K122" s="92" t="s">
        <v>302</v>
      </c>
      <c r="L122" s="92" t="s">
        <v>303</v>
      </c>
      <c r="M122" s="92" t="s">
        <v>63</v>
      </c>
      <c r="N122" s="14"/>
      <c r="O122" s="14"/>
      <c r="P122" s="14"/>
      <c r="Q122" s="14"/>
      <c r="XFC122"/>
    </row>
    <row r="123" spans="2:17 16383:16383" s="91" customFormat="1" ht="35.5" customHeight="1">
      <c r="B123" s="92"/>
      <c r="C123" s="92"/>
      <c r="D123" s="91">
        <f>IF(Checklist48[[#This Row],[SGUID]]="",IF(Checklist48[[#This Row],[SSGUID]]="",0,1),1)</f>
        <v>0</v>
      </c>
      <c r="E123" s="92" t="s">
        <v>1330</v>
      </c>
      <c r="F123" s="92" t="str">
        <f>_xlfn.IFNA(Checklist48[[#This Row],[RelatedPQ]],"NA")</f>
        <v>NA</v>
      </c>
      <c r="G123" s="92" t="e">
        <f>IF(Checklist48[[#This Row],[PIGUID]]="","",INDEX(S2PQ_relational[],MATCH(Checklist48[[#This Row],[PIGUID&amp;NO]],S2PQ_relational[PIGUID &amp; "NO"],0),2))</f>
        <v>#N/A</v>
      </c>
      <c r="H123" s="92" t="str">
        <f>Checklist48[[#This Row],[PIGUID]]&amp;"NO"</f>
        <v>1M98azJPuLqQxfiliIsYpaNO</v>
      </c>
      <c r="I123" s="92" t="b">
        <f>IF(Checklist48[[#This Row],[PIGUID]]="","",INDEX(PIs[NA Exempt],MATCH(Checklist48[[#This Row],[PIGUID]],PIs[GUID],0),1))</f>
        <v>0</v>
      </c>
      <c r="J123" s="92" t="s">
        <v>304</v>
      </c>
      <c r="K123" s="92" t="s">
        <v>305</v>
      </c>
      <c r="L123" s="92" t="s">
        <v>306</v>
      </c>
      <c r="M123" s="92" t="s">
        <v>63</v>
      </c>
      <c r="N123" s="14"/>
      <c r="O123" s="14"/>
      <c r="P123" s="14"/>
      <c r="Q123" s="14"/>
      <c r="XFC123"/>
    </row>
    <row r="124" spans="2:17 16383:16383" s="91" customFormat="1" ht="260">
      <c r="B124" s="92"/>
      <c r="C124" s="92"/>
      <c r="D124" s="91">
        <f>IF(Checklist48[[#This Row],[SGUID]]="",IF(Checklist48[[#This Row],[SSGUID]]="",0,1),1)</f>
        <v>0</v>
      </c>
      <c r="E124" s="92" t="s">
        <v>1325</v>
      </c>
      <c r="F124" s="92" t="str">
        <f>_xlfn.IFNA(Checklist48[[#This Row],[RelatedPQ]],"NA")</f>
        <v>NA</v>
      </c>
      <c r="G124" s="92" t="e">
        <f>IF(Checklist48[[#This Row],[PIGUID]]="","",INDEX(S2PQ_relational[],MATCH(Checklist48[[#This Row],[PIGUID&amp;NO]],S2PQ_relational[PIGUID &amp; "NO"],0),2))</f>
        <v>#N/A</v>
      </c>
      <c r="H124" s="92" t="str">
        <f>Checklist48[[#This Row],[PIGUID]]&amp;"NO"</f>
        <v>7pGYmbZlMemBU4V5byUubwNO</v>
      </c>
      <c r="I124" s="92" t="b">
        <f>IF(Checklist48[[#This Row],[PIGUID]]="","",INDEX(PIs[NA Exempt],MATCH(Checklist48[[#This Row],[PIGUID]],PIs[GUID],0),1))</f>
        <v>0</v>
      </c>
      <c r="J124" s="92" t="s">
        <v>307</v>
      </c>
      <c r="K124" s="92" t="s">
        <v>308</v>
      </c>
      <c r="L124" s="92" t="s">
        <v>309</v>
      </c>
      <c r="M124" s="92" t="s">
        <v>269</v>
      </c>
      <c r="N124" s="14"/>
      <c r="O124" s="14"/>
      <c r="P124" s="14"/>
      <c r="Q124" s="14"/>
      <c r="XFC124"/>
    </row>
    <row r="125" spans="2:17 16383:16383" s="91" customFormat="1" ht="52.5">
      <c r="B125" s="92" t="s">
        <v>1324</v>
      </c>
      <c r="C125" s="92"/>
      <c r="D125" s="91">
        <f>IF(Checklist48[[#This Row],[SGUID]]="",IF(Checklist48[[#This Row],[SSGUID]]="",0,1),1)</f>
        <v>1</v>
      </c>
      <c r="E125" s="92"/>
      <c r="F125" s="92" t="str">
        <f>_xlfn.IFNA(Checklist48[[#This Row],[RelatedPQ]],"NA")</f>
        <v/>
      </c>
      <c r="G125" s="92" t="str">
        <f>IF(Checklist48[[#This Row],[PIGUID]]="","",INDEX(S2PQ_relational[],MATCH(Checklist48[[#This Row],[PIGUID&amp;NO]],S2PQ_relational[PIGUID &amp; "NO"],0),2))</f>
        <v/>
      </c>
      <c r="H125" s="92" t="str">
        <f>Checklist48[[#This Row],[PIGUID]]&amp;"NO"</f>
        <v>NO</v>
      </c>
      <c r="I125" s="92" t="str">
        <f>IF(Checklist48[[#This Row],[PIGUID]]="","",INDEX(PIs[NA Exempt],MATCH(Checklist48[[#This Row],[PIGUID]],PIs[GUID],0),1))</f>
        <v/>
      </c>
      <c r="J125" s="92" t="s">
        <v>310</v>
      </c>
      <c r="K125" s="92" t="s">
        <v>58</v>
      </c>
      <c r="L125" s="92" t="s">
        <v>59</v>
      </c>
      <c r="M125" s="92" t="s">
        <v>59</v>
      </c>
      <c r="N125" s="92"/>
      <c r="O125" s="92"/>
      <c r="P125" s="14"/>
      <c r="Q125" s="92"/>
      <c r="XFC125"/>
    </row>
    <row r="126" spans="2:17 16383:16383" s="91" customFormat="1" ht="30" hidden="1">
      <c r="B126" s="92"/>
      <c r="C126" s="92" t="s">
        <v>860</v>
      </c>
      <c r="D126" s="91">
        <f>IF(Checklist48[[#This Row],[SGUID]]="",IF(Checklist48[[#This Row],[SSGUID]]="",0,1),1)</f>
        <v>1</v>
      </c>
      <c r="E126" s="92"/>
      <c r="F126" s="92" t="str">
        <f>_xlfn.IFNA(Checklist48[[#This Row],[RelatedPQ]],"NA")</f>
        <v/>
      </c>
      <c r="G126" s="92" t="str">
        <f>IF(Checklist48[[#This Row],[PIGUID]]="","",INDEX(S2PQ_relational[],MATCH(Checklist48[[#This Row],[PIGUID&amp;NO]],S2PQ_relational[PIGUID &amp; "NO"],0),2))</f>
        <v/>
      </c>
      <c r="H126" s="92" t="str">
        <f>Checklist48[[#This Row],[PIGUID]]&amp;"NO"</f>
        <v>NO</v>
      </c>
      <c r="I126" s="92" t="str">
        <f>IF(Checklist48[[#This Row],[PIGUID]]="","",INDEX(PIs[NA Exempt],MATCH(Checklist48[[#This Row],[PIGUID]],PIs[GUID],0),1))</f>
        <v/>
      </c>
      <c r="J126" s="92" t="s">
        <v>58</v>
      </c>
      <c r="K126" s="92" t="s">
        <v>58</v>
      </c>
      <c r="L126" s="92" t="s">
        <v>7</v>
      </c>
      <c r="M126" s="92" t="s">
        <v>7</v>
      </c>
      <c r="N126" s="14"/>
      <c r="O126" s="14"/>
      <c r="P126" s="14"/>
      <c r="Q126" s="14"/>
      <c r="XFC126"/>
    </row>
    <row r="127" spans="2:17 16383:16383" s="91" customFormat="1" ht="88.15" customHeight="1">
      <c r="B127" s="92"/>
      <c r="C127" s="92"/>
      <c r="D127" s="91">
        <f>IF(Checklist48[[#This Row],[SGUID]]="",IF(Checklist48[[#This Row],[SSGUID]]="",0,1),1)</f>
        <v>0</v>
      </c>
      <c r="E127" s="92" t="s">
        <v>1319</v>
      </c>
      <c r="F127" s="92" t="str">
        <f>_xlfn.IFNA(Checklist48[[#This Row],[RelatedPQ]],"NA")</f>
        <v>NA</v>
      </c>
      <c r="G127" s="92" t="e">
        <f>IF(Checklist48[[#This Row],[PIGUID]]="","",INDEX(S2PQ_relational[],MATCH(Checklist48[[#This Row],[PIGUID&amp;NO]],S2PQ_relational[PIGUID &amp; "NO"],0),2))</f>
        <v>#N/A</v>
      </c>
      <c r="H127" s="92" t="str">
        <f>Checklist48[[#This Row],[PIGUID]]&amp;"NO"</f>
        <v>6egsjG2GmQJnBZcni4xxcrNO</v>
      </c>
      <c r="I127" s="92" t="b">
        <f>IF(Checklist48[[#This Row],[PIGUID]]="","",INDEX(PIs[NA Exempt],MATCH(Checklist48[[#This Row],[PIGUID]],PIs[GUID],0),1))</f>
        <v>0</v>
      </c>
      <c r="J127" s="92" t="s">
        <v>311</v>
      </c>
      <c r="K127" s="92" t="s">
        <v>312</v>
      </c>
      <c r="L127" s="92" t="s">
        <v>313</v>
      </c>
      <c r="M127" s="92" t="s">
        <v>269</v>
      </c>
      <c r="N127" s="14"/>
      <c r="O127" s="14"/>
      <c r="P127" s="14"/>
      <c r="Q127" s="14"/>
      <c r="XFC127"/>
    </row>
    <row r="128" spans="2:17 16383:16383" s="91" customFormat="1" ht="170">
      <c r="B128" s="92"/>
      <c r="C128" s="92"/>
      <c r="D128" s="91">
        <f>IF(Checklist48[[#This Row],[SGUID]]="",IF(Checklist48[[#This Row],[SSGUID]]="",0,1),1)</f>
        <v>0</v>
      </c>
      <c r="E128" s="92" t="s">
        <v>1345</v>
      </c>
      <c r="F128" s="92" t="str">
        <f>_xlfn.IFNA(Checklist48[[#This Row],[RelatedPQ]],"NA")</f>
        <v>NA</v>
      </c>
      <c r="G128" s="92" t="e">
        <f>IF(Checklist48[[#This Row],[PIGUID]]="","",INDEX(S2PQ_relational[],MATCH(Checklist48[[#This Row],[PIGUID&amp;NO]],S2PQ_relational[PIGUID &amp; "NO"],0),2))</f>
        <v>#N/A</v>
      </c>
      <c r="H128" s="92" t="str">
        <f>Checklist48[[#This Row],[PIGUID]]&amp;"NO"</f>
        <v>49O5Gdef9Rmv6MkS1VfQDtNO</v>
      </c>
      <c r="I128" s="92" t="b">
        <f>IF(Checklist48[[#This Row],[PIGUID]]="","",INDEX(PIs[NA Exempt],MATCH(Checklist48[[#This Row],[PIGUID]],PIs[GUID],0),1))</f>
        <v>0</v>
      </c>
      <c r="J128" s="92" t="s">
        <v>314</v>
      </c>
      <c r="K128" s="92" t="s">
        <v>315</v>
      </c>
      <c r="L128" s="92" t="s">
        <v>316</v>
      </c>
      <c r="M128" s="92" t="s">
        <v>269</v>
      </c>
      <c r="N128" s="14"/>
      <c r="O128" s="14"/>
      <c r="P128" s="14"/>
      <c r="Q128" s="14"/>
      <c r="XFC128"/>
    </row>
    <row r="129" spans="2:17 16383:16383" s="91" customFormat="1" ht="203.5" customHeight="1">
      <c r="B129" s="92"/>
      <c r="C129" s="92"/>
      <c r="D129" s="91">
        <f>IF(Checklist48[[#This Row],[SGUID]]="",IF(Checklist48[[#This Row],[SSGUID]]="",0,1),1)</f>
        <v>0</v>
      </c>
      <c r="E129" s="92" t="s">
        <v>1340</v>
      </c>
      <c r="F129" s="92" t="str">
        <f>_xlfn.IFNA(Checklist48[[#This Row],[RelatedPQ]],"NA")</f>
        <v>NA</v>
      </c>
      <c r="G129" s="92" t="e">
        <f>IF(Checklist48[[#This Row],[PIGUID]]="","",INDEX(S2PQ_relational[],MATCH(Checklist48[[#This Row],[PIGUID&amp;NO]],S2PQ_relational[PIGUID &amp; "NO"],0),2))</f>
        <v>#N/A</v>
      </c>
      <c r="H129" s="92" t="str">
        <f>Checklist48[[#This Row],[PIGUID]]&amp;"NO"</f>
        <v>4YqiBpJwx2vQfN9fVXLcKQNO</v>
      </c>
      <c r="I129" s="92" t="b">
        <f>IF(Checklist48[[#This Row],[PIGUID]]="","",INDEX(PIs[NA Exempt],MATCH(Checklist48[[#This Row],[PIGUID]],PIs[GUID],0),1))</f>
        <v>0</v>
      </c>
      <c r="J129" s="92" t="s">
        <v>317</v>
      </c>
      <c r="K129" s="92" t="s">
        <v>318</v>
      </c>
      <c r="L129" s="92" t="s">
        <v>319</v>
      </c>
      <c r="M129" s="92" t="s">
        <v>269</v>
      </c>
      <c r="N129" s="14"/>
      <c r="O129" s="14"/>
      <c r="P129" s="14"/>
      <c r="Q129" s="14"/>
      <c r="XFC129"/>
    </row>
    <row r="130" spans="2:17 16383:16383" s="91" customFormat="1" ht="21">
      <c r="B130" s="92" t="s">
        <v>888</v>
      </c>
      <c r="C130" s="92"/>
      <c r="D130" s="91">
        <f>IF(Checklist48[[#This Row],[SGUID]]="",IF(Checklist48[[#This Row],[SSGUID]]="",0,1),1)</f>
        <v>1</v>
      </c>
      <c r="E130" s="92"/>
      <c r="F130" s="92" t="str">
        <f>_xlfn.IFNA(Checklist48[[#This Row],[RelatedPQ]],"NA")</f>
        <v/>
      </c>
      <c r="G130" s="92" t="str">
        <f>IF(Checklist48[[#This Row],[PIGUID]]="","",INDEX(S2PQ_relational[],MATCH(Checklist48[[#This Row],[PIGUID&amp;NO]],S2PQ_relational[PIGUID &amp; "NO"],0),2))</f>
        <v/>
      </c>
      <c r="H130" s="92" t="str">
        <f>Checklist48[[#This Row],[PIGUID]]&amp;"NO"</f>
        <v>NO</v>
      </c>
      <c r="I130" s="92" t="str">
        <f>IF(Checklist48[[#This Row],[PIGUID]]="","",INDEX(PIs[NA Exempt],MATCH(Checklist48[[#This Row],[PIGUID]],PIs[GUID],0),1))</f>
        <v/>
      </c>
      <c r="J130" s="92" t="s">
        <v>320</v>
      </c>
      <c r="K130" s="92" t="s">
        <v>58</v>
      </c>
      <c r="L130" s="92" t="s">
        <v>59</v>
      </c>
      <c r="M130" s="92" t="s">
        <v>59</v>
      </c>
      <c r="N130" s="92"/>
      <c r="O130" s="92"/>
      <c r="P130" s="14"/>
      <c r="Q130" s="92"/>
      <c r="XFC130"/>
    </row>
    <row r="131" spans="2:17 16383:16383" s="91" customFormat="1" ht="30" hidden="1">
      <c r="B131" s="92"/>
      <c r="C131" s="92" t="s">
        <v>860</v>
      </c>
      <c r="D131" s="91">
        <f>IF(Checklist48[[#This Row],[SGUID]]="",IF(Checklist48[[#This Row],[SSGUID]]="",0,1),1)</f>
        <v>1</v>
      </c>
      <c r="E131" s="92"/>
      <c r="F131" s="92" t="str">
        <f>_xlfn.IFNA(Checklist48[[#This Row],[RelatedPQ]],"NA")</f>
        <v/>
      </c>
      <c r="G131" s="92" t="str">
        <f>IF(Checklist48[[#This Row],[PIGUID]]="","",INDEX(S2PQ_relational[],MATCH(Checklist48[[#This Row],[PIGUID&amp;NO]],S2PQ_relational[PIGUID &amp; "NO"],0),2))</f>
        <v/>
      </c>
      <c r="H131" s="92" t="str">
        <f>Checklist48[[#This Row],[PIGUID]]&amp;"NO"</f>
        <v>NO</v>
      </c>
      <c r="I131" s="92" t="str">
        <f>IF(Checklist48[[#This Row],[PIGUID]]="","",INDEX(PIs[NA Exempt],MATCH(Checklist48[[#This Row],[PIGUID]],PIs[GUID],0),1))</f>
        <v/>
      </c>
      <c r="J131" s="92" t="s">
        <v>58</v>
      </c>
      <c r="K131" s="92" t="s">
        <v>58</v>
      </c>
      <c r="L131" s="92" t="s">
        <v>7</v>
      </c>
      <c r="M131" s="92" t="s">
        <v>7</v>
      </c>
      <c r="N131" s="14"/>
      <c r="O131" s="14"/>
      <c r="P131" s="14"/>
      <c r="Q131" s="14"/>
      <c r="XFC131"/>
    </row>
    <row r="132" spans="2:17 16383:16383" s="91" customFormat="1" ht="97.15" customHeight="1">
      <c r="B132" s="92"/>
      <c r="C132" s="92"/>
      <c r="D132" s="91">
        <f>IF(Checklist48[[#This Row],[SGUID]]="",IF(Checklist48[[#This Row],[SSGUID]]="",0,1),1)</f>
        <v>0</v>
      </c>
      <c r="E132" s="92" t="s">
        <v>1149</v>
      </c>
      <c r="F132" s="92" t="str">
        <f>_xlfn.IFNA(Checklist48[[#This Row],[RelatedPQ]],"NA")</f>
        <v>NA</v>
      </c>
      <c r="G132" s="92" t="e">
        <f>IF(Checklist48[[#This Row],[PIGUID]]="","",INDEX(S2PQ_relational[],MATCH(Checklist48[[#This Row],[PIGUID&amp;NO]],S2PQ_relational[PIGUID &amp; "NO"],0),2))</f>
        <v>#N/A</v>
      </c>
      <c r="H132" s="92" t="str">
        <f>Checklist48[[#This Row],[PIGUID]]&amp;"NO"</f>
        <v>1XmGS7Qihzki5XGusiw83SNO</v>
      </c>
      <c r="I132" s="92" t="b">
        <f>IF(Checklist48[[#This Row],[PIGUID]]="","",INDEX(PIs[NA Exempt],MATCH(Checklist48[[#This Row],[PIGUID]],PIs[GUID],0),1))</f>
        <v>0</v>
      </c>
      <c r="J132" s="92" t="s">
        <v>321</v>
      </c>
      <c r="K132" s="92" t="s">
        <v>322</v>
      </c>
      <c r="L132" s="92" t="s">
        <v>323</v>
      </c>
      <c r="M132" s="92" t="s">
        <v>70</v>
      </c>
      <c r="N132" s="14"/>
      <c r="O132" s="14"/>
      <c r="P132" s="14"/>
      <c r="Q132" s="14"/>
      <c r="XFC132"/>
    </row>
    <row r="133" spans="2:17 16383:16383" s="91" customFormat="1" ht="78" customHeight="1">
      <c r="B133" s="92"/>
      <c r="C133" s="92"/>
      <c r="D133" s="91">
        <f>IF(Checklist48[[#This Row],[SGUID]]="",IF(Checklist48[[#This Row],[SSGUID]]="",0,1),1)</f>
        <v>0</v>
      </c>
      <c r="E133" s="92" t="s">
        <v>1144</v>
      </c>
      <c r="F133" s="92" t="str">
        <f>_xlfn.IFNA(Checklist48[[#This Row],[RelatedPQ]],"NA")</f>
        <v>NA</v>
      </c>
      <c r="G133" s="92" t="e">
        <f>IF(Checklist48[[#This Row],[PIGUID]]="","",INDEX(S2PQ_relational[],MATCH(Checklist48[[#This Row],[PIGUID&amp;NO]],S2PQ_relational[PIGUID &amp; "NO"],0),2))</f>
        <v>#N/A</v>
      </c>
      <c r="H133" s="92" t="str">
        <f>Checklist48[[#This Row],[PIGUID]]&amp;"NO"</f>
        <v>53ZBDvkOCTGKZlFXflHqYLNO</v>
      </c>
      <c r="I133" s="92" t="b">
        <f>IF(Checklist48[[#This Row],[PIGUID]]="","",INDEX(PIs[NA Exempt],MATCH(Checklist48[[#This Row],[PIGUID]],PIs[GUID],0),1))</f>
        <v>0</v>
      </c>
      <c r="J133" s="92" t="s">
        <v>324</v>
      </c>
      <c r="K133" s="92" t="s">
        <v>325</v>
      </c>
      <c r="L133" s="92" t="s">
        <v>326</v>
      </c>
      <c r="M133" s="92" t="s">
        <v>63</v>
      </c>
      <c r="N133" s="14"/>
      <c r="O133" s="14"/>
      <c r="P133" s="14"/>
      <c r="Q133" s="14"/>
      <c r="XFC133"/>
    </row>
    <row r="134" spans="2:17 16383:16383" s="91" customFormat="1" ht="57.65" customHeight="1">
      <c r="B134" s="92"/>
      <c r="C134" s="92"/>
      <c r="D134" s="91">
        <f>IF(Checklist48[[#This Row],[SGUID]]="",IF(Checklist48[[#This Row],[SSGUID]]="",0,1),1)</f>
        <v>0</v>
      </c>
      <c r="E134" s="92" t="s">
        <v>1282</v>
      </c>
      <c r="F134" s="92" t="str">
        <f>_xlfn.IFNA(Checklist48[[#This Row],[RelatedPQ]],"NA")</f>
        <v>NA</v>
      </c>
      <c r="G134" s="92" t="e">
        <f>IF(Checklist48[[#This Row],[PIGUID]]="","",INDEX(S2PQ_relational[],MATCH(Checklist48[[#This Row],[PIGUID&amp;NO]],S2PQ_relational[PIGUID &amp; "NO"],0),2))</f>
        <v>#N/A</v>
      </c>
      <c r="H134" s="92" t="str">
        <f>Checklist48[[#This Row],[PIGUID]]&amp;"NO"</f>
        <v>3yUDOjLjm9ClXNApEpBuBeNO</v>
      </c>
      <c r="I134" s="92" t="b">
        <f>IF(Checklist48[[#This Row],[PIGUID]]="","",INDEX(PIs[NA Exempt],MATCH(Checklist48[[#This Row],[PIGUID]],PIs[GUID],0),1))</f>
        <v>0</v>
      </c>
      <c r="J134" s="92" t="s">
        <v>327</v>
      </c>
      <c r="K134" s="92" t="s">
        <v>328</v>
      </c>
      <c r="L134" s="92" t="s">
        <v>329</v>
      </c>
      <c r="M134" s="92" t="s">
        <v>269</v>
      </c>
      <c r="N134" s="14"/>
      <c r="O134" s="14"/>
      <c r="P134" s="14"/>
      <c r="Q134" s="14"/>
      <c r="XFC134"/>
    </row>
    <row r="135" spans="2:17 16383:16383" s="91" customFormat="1" ht="87" customHeight="1">
      <c r="B135" s="92"/>
      <c r="C135" s="92"/>
      <c r="D135" s="91">
        <f>IF(Checklist48[[#This Row],[SGUID]]="",IF(Checklist48[[#This Row],[SSGUID]]="",0,1),1)</f>
        <v>0</v>
      </c>
      <c r="E135" s="92" t="s">
        <v>1139</v>
      </c>
      <c r="F135" s="92" t="str">
        <f>_xlfn.IFNA(Checklist48[[#This Row],[RelatedPQ]],"NA")</f>
        <v>NA</v>
      </c>
      <c r="G135" s="92" t="e">
        <f>IF(Checklist48[[#This Row],[PIGUID]]="","",INDEX(S2PQ_relational[],MATCH(Checklist48[[#This Row],[PIGUID&amp;NO]],S2PQ_relational[PIGUID &amp; "NO"],0),2))</f>
        <v>#N/A</v>
      </c>
      <c r="H135" s="92" t="str">
        <f>Checklist48[[#This Row],[PIGUID]]&amp;"NO"</f>
        <v>1GLZlJsEeCukebd9EPhO6ANO</v>
      </c>
      <c r="I135" s="92" t="b">
        <f>IF(Checklist48[[#This Row],[PIGUID]]="","",INDEX(PIs[NA Exempt],MATCH(Checklist48[[#This Row],[PIGUID]],PIs[GUID],0),1))</f>
        <v>0</v>
      </c>
      <c r="J135" s="92" t="s">
        <v>330</v>
      </c>
      <c r="K135" s="92" t="s">
        <v>331</v>
      </c>
      <c r="L135" s="92" t="s">
        <v>332</v>
      </c>
      <c r="M135" s="92" t="s">
        <v>63</v>
      </c>
      <c r="N135" s="14"/>
      <c r="O135" s="14"/>
      <c r="P135" s="14"/>
      <c r="Q135" s="14"/>
      <c r="XFC135"/>
    </row>
    <row r="136" spans="2:17 16383:16383" s="91" customFormat="1" ht="49.9" customHeight="1">
      <c r="B136" s="92"/>
      <c r="C136" s="92"/>
      <c r="D136" s="91">
        <f>IF(Checklist48[[#This Row],[SGUID]]="",IF(Checklist48[[#This Row],[SSGUID]]="",0,1),1)</f>
        <v>0</v>
      </c>
      <c r="E136" s="92" t="s">
        <v>1129</v>
      </c>
      <c r="F136" s="92" t="str">
        <f>_xlfn.IFNA(Checklist48[[#This Row],[RelatedPQ]],"NA")</f>
        <v>NA</v>
      </c>
      <c r="G136" s="92" t="e">
        <f>IF(Checklist48[[#This Row],[PIGUID]]="","",INDEX(S2PQ_relational[],MATCH(Checklist48[[#This Row],[PIGUID&amp;NO]],S2PQ_relational[PIGUID &amp; "NO"],0),2))</f>
        <v>#N/A</v>
      </c>
      <c r="H136" s="92" t="str">
        <f>Checklist48[[#This Row],[PIGUID]]&amp;"NO"</f>
        <v>7MYFuAnDk5UWLMrhUv6prBNO</v>
      </c>
      <c r="I136" s="92" t="b">
        <f>IF(Checklist48[[#This Row],[PIGUID]]="","",INDEX(PIs[NA Exempt],MATCH(Checklist48[[#This Row],[PIGUID]],PIs[GUID],0),1))</f>
        <v>0</v>
      </c>
      <c r="J136" s="92" t="s">
        <v>333</v>
      </c>
      <c r="K136" s="92" t="s">
        <v>334</v>
      </c>
      <c r="L136" s="92" t="s">
        <v>335</v>
      </c>
      <c r="M136" s="92" t="s">
        <v>269</v>
      </c>
      <c r="N136" s="14"/>
      <c r="O136" s="14"/>
      <c r="P136" s="14"/>
      <c r="Q136" s="14"/>
      <c r="XFC136"/>
    </row>
    <row r="137" spans="2:17 16383:16383" s="91" customFormat="1" ht="81.650000000000006" customHeight="1">
      <c r="B137" s="92"/>
      <c r="C137" s="92"/>
      <c r="D137" s="91">
        <f>IF(Checklist48[[#This Row],[SGUID]]="",IF(Checklist48[[#This Row],[SSGUID]]="",0,1),1)</f>
        <v>0</v>
      </c>
      <c r="E137" s="92" t="s">
        <v>1202</v>
      </c>
      <c r="F137" s="92" t="str">
        <f>_xlfn.IFNA(Checklist48[[#This Row],[RelatedPQ]],"NA")</f>
        <v>NA</v>
      </c>
      <c r="G137" s="92" t="e">
        <f>IF(Checklist48[[#This Row],[PIGUID]]="","",INDEX(S2PQ_relational[],MATCH(Checklist48[[#This Row],[PIGUID&amp;NO]],S2PQ_relational[PIGUID &amp; "NO"],0),2))</f>
        <v>#N/A</v>
      </c>
      <c r="H137" s="92" t="str">
        <f>Checklist48[[#This Row],[PIGUID]]&amp;"NO"</f>
        <v>4ASrcZec5wEAiWp9gwqMnyNO</v>
      </c>
      <c r="I137" s="92" t="b">
        <f>IF(Checklist48[[#This Row],[PIGUID]]="","",INDEX(PIs[NA Exempt],MATCH(Checklist48[[#This Row],[PIGUID]],PIs[GUID],0),1))</f>
        <v>0</v>
      </c>
      <c r="J137" s="92" t="s">
        <v>336</v>
      </c>
      <c r="K137" s="92" t="s">
        <v>337</v>
      </c>
      <c r="L137" s="92" t="s">
        <v>338</v>
      </c>
      <c r="M137" s="92" t="s">
        <v>63</v>
      </c>
      <c r="N137" s="14"/>
      <c r="O137" s="14"/>
      <c r="P137" s="14"/>
      <c r="Q137" s="14"/>
      <c r="XFC137"/>
    </row>
    <row r="138" spans="2:17 16383:16383" s="91" customFormat="1" ht="48" customHeight="1">
      <c r="B138" s="92"/>
      <c r="C138" s="92"/>
      <c r="D138" s="91">
        <f>IF(Checklist48[[#This Row],[SGUID]]="",IF(Checklist48[[#This Row],[SSGUID]]="",0,1),1)</f>
        <v>0</v>
      </c>
      <c r="E138" s="92" t="s">
        <v>883</v>
      </c>
      <c r="F138" s="92" t="str">
        <f>_xlfn.IFNA(Checklist48[[#This Row],[RelatedPQ]],"NA")</f>
        <v>NA</v>
      </c>
      <c r="G138" s="92" t="e">
        <f>IF(Checklist48[[#This Row],[PIGUID]]="","",INDEX(S2PQ_relational[],MATCH(Checklist48[[#This Row],[PIGUID&amp;NO]],S2PQ_relational[PIGUID &amp; "NO"],0),2))</f>
        <v>#N/A</v>
      </c>
      <c r="H138" s="92" t="str">
        <f>Checklist48[[#This Row],[PIGUID]]&amp;"NO"</f>
        <v>60mlbltbR7bpHX6HuZBmDMNO</v>
      </c>
      <c r="I138" s="92" t="b">
        <f>IF(Checklist48[[#This Row],[PIGUID]]="","",INDEX(PIs[NA Exempt],MATCH(Checklist48[[#This Row],[PIGUID]],PIs[GUID],0),1))</f>
        <v>0</v>
      </c>
      <c r="J138" s="92" t="s">
        <v>339</v>
      </c>
      <c r="K138" s="92" t="s">
        <v>340</v>
      </c>
      <c r="L138" s="92" t="s">
        <v>341</v>
      </c>
      <c r="M138" s="92" t="s">
        <v>63</v>
      </c>
      <c r="N138" s="14"/>
      <c r="O138" s="14"/>
      <c r="P138" s="14"/>
      <c r="Q138" s="14"/>
      <c r="XFC138"/>
    </row>
    <row r="139" spans="2:17 16383:16383" s="91" customFormat="1" ht="241.15" customHeight="1">
      <c r="B139" s="92"/>
      <c r="C139" s="92"/>
      <c r="D139" s="91">
        <f>IF(Checklist48[[#This Row],[SGUID]]="",IF(Checklist48[[#This Row],[SSGUID]]="",0,1),1)</f>
        <v>0</v>
      </c>
      <c r="E139" s="92" t="s">
        <v>1093</v>
      </c>
      <c r="F139" s="92" t="str">
        <f>_xlfn.IFNA(Checklist48[[#This Row],[RelatedPQ]],"NA")</f>
        <v>NA</v>
      </c>
      <c r="G139" s="92" t="e">
        <f>IF(Checklist48[[#This Row],[PIGUID]]="","",INDEX(S2PQ_relational[],MATCH(Checklist48[[#This Row],[PIGUID&amp;NO]],S2PQ_relational[PIGUID &amp; "NO"],0),2))</f>
        <v>#N/A</v>
      </c>
      <c r="H139" s="92" t="str">
        <f>Checklist48[[#This Row],[PIGUID]]&amp;"NO"</f>
        <v>3yWvAWHXW5LNLaic6zmuNKNO</v>
      </c>
      <c r="I139" s="92" t="b">
        <f>IF(Checklist48[[#This Row],[PIGUID]]="","",INDEX(PIs[NA Exempt],MATCH(Checklist48[[#This Row],[PIGUID]],PIs[GUID],0),1))</f>
        <v>0</v>
      </c>
      <c r="J139" s="92" t="s">
        <v>342</v>
      </c>
      <c r="K139" s="92" t="s">
        <v>343</v>
      </c>
      <c r="L139" s="92" t="s">
        <v>344</v>
      </c>
      <c r="M139" s="92" t="s">
        <v>63</v>
      </c>
      <c r="N139" s="14"/>
      <c r="O139" s="14"/>
      <c r="P139" s="14"/>
      <c r="Q139" s="14"/>
      <c r="XFC139"/>
    </row>
    <row r="140" spans="2:17 16383:16383" s="91" customFormat="1" ht="220">
      <c r="B140" s="92"/>
      <c r="C140" s="92"/>
      <c r="D140" s="91">
        <f>IF(Checklist48[[#This Row],[SGUID]]="",IF(Checklist48[[#This Row],[SSGUID]]="",0,1),1)</f>
        <v>0</v>
      </c>
      <c r="E140" s="92" t="s">
        <v>926</v>
      </c>
      <c r="F140" s="92" t="str">
        <f>_xlfn.IFNA(Checklist48[[#This Row],[RelatedPQ]],"NA")</f>
        <v>NA</v>
      </c>
      <c r="G140" s="92" t="e">
        <f>IF(Checklist48[[#This Row],[PIGUID]]="","",INDEX(S2PQ_relational[],MATCH(Checklist48[[#This Row],[PIGUID&amp;NO]],S2PQ_relational[PIGUID &amp; "NO"],0),2))</f>
        <v>#N/A</v>
      </c>
      <c r="H140" s="92" t="str">
        <f>Checklist48[[#This Row],[PIGUID]]&amp;"NO"</f>
        <v>3dF624y92nALc9sguRsxChNO</v>
      </c>
      <c r="I140" s="92" t="b">
        <f>IF(Checklist48[[#This Row],[PIGUID]]="","",INDEX(PIs[NA Exempt],MATCH(Checklist48[[#This Row],[PIGUID]],PIs[GUID],0),1))</f>
        <v>0</v>
      </c>
      <c r="J140" s="92" t="s">
        <v>345</v>
      </c>
      <c r="K140" s="92" t="s">
        <v>346</v>
      </c>
      <c r="L140" s="92" t="s">
        <v>347</v>
      </c>
      <c r="M140" s="92" t="s">
        <v>269</v>
      </c>
      <c r="N140" s="14"/>
      <c r="O140" s="14"/>
      <c r="P140" s="14"/>
      <c r="Q140" s="14"/>
      <c r="XFC140"/>
    </row>
    <row r="141" spans="2:17 16383:16383" s="91" customFormat="1" ht="42">
      <c r="B141" s="92" t="s">
        <v>1108</v>
      </c>
      <c r="C141" s="92"/>
      <c r="D141" s="91">
        <f>IF(Checklist48[[#This Row],[SGUID]]="",IF(Checklist48[[#This Row],[SSGUID]]="",0,1),1)</f>
        <v>1</v>
      </c>
      <c r="E141" s="92"/>
      <c r="F141" s="92" t="str">
        <f>_xlfn.IFNA(Checklist48[[#This Row],[RelatedPQ]],"NA")</f>
        <v/>
      </c>
      <c r="G141" s="92" t="str">
        <f>IF(Checklist48[[#This Row],[PIGUID]]="","",INDEX(S2PQ_relational[],MATCH(Checklist48[[#This Row],[PIGUID&amp;NO]],S2PQ_relational[PIGUID &amp; "NO"],0),2))</f>
        <v/>
      </c>
      <c r="H141" s="92" t="str">
        <f>Checklist48[[#This Row],[PIGUID]]&amp;"NO"</f>
        <v>NO</v>
      </c>
      <c r="I141" s="92" t="str">
        <f>IF(Checklist48[[#This Row],[PIGUID]]="","",INDEX(PIs[NA Exempt],MATCH(Checklist48[[#This Row],[PIGUID]],PIs[GUID],0),1))</f>
        <v/>
      </c>
      <c r="J141" s="92" t="s">
        <v>348</v>
      </c>
      <c r="K141" s="92" t="s">
        <v>58</v>
      </c>
      <c r="L141" s="92" t="s">
        <v>59</v>
      </c>
      <c r="M141" s="92" t="s">
        <v>59</v>
      </c>
      <c r="N141" s="92"/>
      <c r="O141" s="92"/>
      <c r="P141" s="14"/>
      <c r="Q141" s="92"/>
      <c r="XFC141"/>
    </row>
    <row r="142" spans="2:17 16383:16383" s="91" customFormat="1" ht="30" hidden="1">
      <c r="B142" s="92"/>
      <c r="C142" s="92" t="s">
        <v>860</v>
      </c>
      <c r="D142" s="91">
        <f>IF(Checklist48[[#This Row],[SGUID]]="",IF(Checklist48[[#This Row],[SSGUID]]="",0,1),1)</f>
        <v>1</v>
      </c>
      <c r="E142" s="92"/>
      <c r="F142" s="92" t="str">
        <f>_xlfn.IFNA(Checklist48[[#This Row],[RelatedPQ]],"NA")</f>
        <v/>
      </c>
      <c r="G142" s="92" t="str">
        <f>IF(Checklist48[[#This Row],[PIGUID]]="","",INDEX(S2PQ_relational[],MATCH(Checklist48[[#This Row],[PIGUID&amp;NO]],S2PQ_relational[PIGUID &amp; "NO"],0),2))</f>
        <v/>
      </c>
      <c r="H142" s="92" t="str">
        <f>Checklist48[[#This Row],[PIGUID]]&amp;"NO"</f>
        <v>NO</v>
      </c>
      <c r="I142" s="92" t="str">
        <f>IF(Checklist48[[#This Row],[PIGUID]]="","",INDEX(PIs[NA Exempt],MATCH(Checklist48[[#This Row],[PIGUID]],PIs[GUID],0),1))</f>
        <v/>
      </c>
      <c r="J142" s="92" t="s">
        <v>58</v>
      </c>
      <c r="K142" s="92" t="s">
        <v>58</v>
      </c>
      <c r="L142" s="92" t="s">
        <v>7</v>
      </c>
      <c r="M142" s="92" t="s">
        <v>7</v>
      </c>
      <c r="N142" s="14"/>
      <c r="O142" s="14"/>
      <c r="P142" s="14"/>
      <c r="Q142" s="14"/>
      <c r="XFC142"/>
    </row>
    <row r="143" spans="2:17 16383:16383" s="91" customFormat="1" ht="108.65" customHeight="1">
      <c r="B143" s="92"/>
      <c r="C143" s="92"/>
      <c r="D143" s="91">
        <f>IF(Checklist48[[#This Row],[SGUID]]="",IF(Checklist48[[#This Row],[SSGUID]]="",0,1),1)</f>
        <v>0</v>
      </c>
      <c r="E143" s="92" t="s">
        <v>1119</v>
      </c>
      <c r="F143" s="92" t="str">
        <f>_xlfn.IFNA(Checklist48[[#This Row],[RelatedPQ]],"NA")</f>
        <v>NA</v>
      </c>
      <c r="G143" s="92" t="e">
        <f>IF(Checklist48[[#This Row],[PIGUID]]="","",INDEX(S2PQ_relational[],MATCH(Checklist48[[#This Row],[PIGUID&amp;NO]],S2PQ_relational[PIGUID &amp; "NO"],0),2))</f>
        <v>#N/A</v>
      </c>
      <c r="H143" s="92" t="str">
        <f>Checklist48[[#This Row],[PIGUID]]&amp;"NO"</f>
        <v>3mcR8ssf1i8pgub9xHnKAmNO</v>
      </c>
      <c r="I143" s="92" t="b">
        <f>IF(Checklist48[[#This Row],[PIGUID]]="","",INDEX(PIs[NA Exempt],MATCH(Checklist48[[#This Row],[PIGUID]],PIs[GUID],0),1))</f>
        <v>0</v>
      </c>
      <c r="J143" s="92" t="s">
        <v>349</v>
      </c>
      <c r="K143" s="92" t="s">
        <v>350</v>
      </c>
      <c r="L143" s="92" t="s">
        <v>351</v>
      </c>
      <c r="M143" s="92" t="s">
        <v>70</v>
      </c>
      <c r="N143" s="14"/>
      <c r="O143" s="14"/>
      <c r="P143" s="14"/>
      <c r="Q143" s="14"/>
      <c r="XFC143"/>
    </row>
    <row r="144" spans="2:17 16383:16383" s="91" customFormat="1" ht="220">
      <c r="B144" s="92"/>
      <c r="C144" s="92"/>
      <c r="D144" s="91">
        <f>IF(Checklist48[[#This Row],[SGUID]]="",IF(Checklist48[[#This Row],[SSGUID]]="",0,1),1)</f>
        <v>0</v>
      </c>
      <c r="E144" s="92" t="s">
        <v>1134</v>
      </c>
      <c r="F144" s="92" t="str">
        <f>_xlfn.IFNA(Checklist48[[#This Row],[RelatedPQ]],"NA")</f>
        <v>NA</v>
      </c>
      <c r="G144" s="92" t="e">
        <f>IF(Checklist48[[#This Row],[PIGUID]]="","",INDEX(S2PQ_relational[],MATCH(Checklist48[[#This Row],[PIGUID&amp;NO]],S2PQ_relational[PIGUID &amp; "NO"],0),2))</f>
        <v>#N/A</v>
      </c>
      <c r="H144" s="92" t="str">
        <f>Checklist48[[#This Row],[PIGUID]]&amp;"NO"</f>
        <v>5hKfImcNRehQH4OmhWr6tTNO</v>
      </c>
      <c r="I144" s="92" t="b">
        <f>IF(Checklist48[[#This Row],[PIGUID]]="","",INDEX(PIs[NA Exempt],MATCH(Checklist48[[#This Row],[PIGUID]],PIs[GUID],0),1))</f>
        <v>0</v>
      </c>
      <c r="J144" s="92" t="s">
        <v>352</v>
      </c>
      <c r="K144" s="92" t="s">
        <v>353</v>
      </c>
      <c r="L144" s="92" t="s">
        <v>354</v>
      </c>
      <c r="M144" s="92" t="s">
        <v>70</v>
      </c>
      <c r="N144" s="14"/>
      <c r="O144" s="14"/>
      <c r="P144" s="14"/>
      <c r="Q144" s="14"/>
      <c r="XFC144"/>
    </row>
    <row r="145" spans="2:17 16383:16383" s="91" customFormat="1" ht="172.9" customHeight="1">
      <c r="B145" s="92"/>
      <c r="C145" s="92"/>
      <c r="D145" s="91">
        <f>IF(Checklist48[[#This Row],[SGUID]]="",IF(Checklist48[[#This Row],[SSGUID]]="",0,1),1)</f>
        <v>0</v>
      </c>
      <c r="E145" s="92" t="s">
        <v>1124</v>
      </c>
      <c r="F145" s="92" t="str">
        <f>_xlfn.IFNA(Checklist48[[#This Row],[RelatedPQ]],"NA")</f>
        <v>NA</v>
      </c>
      <c r="G145" s="92" t="e">
        <f>IF(Checklist48[[#This Row],[PIGUID]]="","",INDEX(S2PQ_relational[],MATCH(Checklist48[[#This Row],[PIGUID&amp;NO]],S2PQ_relational[PIGUID &amp; "NO"],0),2))</f>
        <v>#N/A</v>
      </c>
      <c r="H145" s="92" t="str">
        <f>Checklist48[[#This Row],[PIGUID]]&amp;"NO"</f>
        <v>30OVyrTdcfsF8lDZsh6oCJNO</v>
      </c>
      <c r="I145" s="92" t="b">
        <f>IF(Checklist48[[#This Row],[PIGUID]]="","",INDEX(PIs[NA Exempt],MATCH(Checklist48[[#This Row],[PIGUID]],PIs[GUID],0),1))</f>
        <v>0</v>
      </c>
      <c r="J145" s="92" t="s">
        <v>355</v>
      </c>
      <c r="K145" s="92" t="s">
        <v>356</v>
      </c>
      <c r="L145" s="92" t="s">
        <v>357</v>
      </c>
      <c r="M145" s="92" t="s">
        <v>63</v>
      </c>
      <c r="N145" s="14"/>
      <c r="O145" s="14"/>
      <c r="P145" s="14"/>
      <c r="Q145" s="14"/>
      <c r="XFC145"/>
    </row>
    <row r="146" spans="2:17 16383:16383" s="91" customFormat="1" ht="190">
      <c r="B146" s="92"/>
      <c r="C146" s="92"/>
      <c r="D146" s="91">
        <f>IF(Checklist48[[#This Row],[SGUID]]="",IF(Checklist48[[#This Row],[SSGUID]]="",0,1),1)</f>
        <v>0</v>
      </c>
      <c r="E146" s="92" t="s">
        <v>1109</v>
      </c>
      <c r="F146" s="92" t="str">
        <f>_xlfn.IFNA(Checklist48[[#This Row],[RelatedPQ]],"NA")</f>
        <v>NA</v>
      </c>
      <c r="G146" s="92" t="e">
        <f>IF(Checklist48[[#This Row],[PIGUID]]="","",INDEX(S2PQ_relational[],MATCH(Checklist48[[#This Row],[PIGUID&amp;NO]],S2PQ_relational[PIGUID &amp; "NO"],0),2))</f>
        <v>#N/A</v>
      </c>
      <c r="H146" s="92" t="str">
        <f>Checklist48[[#This Row],[PIGUID]]&amp;"NO"</f>
        <v>67sPI4miCgShcy6GLWXJYwNO</v>
      </c>
      <c r="I146" s="92" t="b">
        <f>IF(Checklist48[[#This Row],[PIGUID]]="","",INDEX(PIs[NA Exempt],MATCH(Checklist48[[#This Row],[PIGUID]],PIs[GUID],0),1))</f>
        <v>0</v>
      </c>
      <c r="J146" s="92" t="s">
        <v>358</v>
      </c>
      <c r="K146" s="92" t="s">
        <v>359</v>
      </c>
      <c r="L146" s="92" t="s">
        <v>360</v>
      </c>
      <c r="M146" s="92" t="s">
        <v>70</v>
      </c>
      <c r="N146" s="14"/>
      <c r="O146" s="14"/>
      <c r="P146" s="14"/>
      <c r="Q146" s="14"/>
      <c r="XFC146"/>
    </row>
    <row r="147" spans="2:17 16383:16383" s="91" customFormat="1" ht="159.65" customHeight="1">
      <c r="B147" s="92"/>
      <c r="C147" s="92"/>
      <c r="D147" s="91">
        <f>IF(Checklist48[[#This Row],[SGUID]]="",IF(Checklist48[[#This Row],[SSGUID]]="",0,1),1)</f>
        <v>0</v>
      </c>
      <c r="E147" s="92" t="s">
        <v>1103</v>
      </c>
      <c r="F147" s="92" t="str">
        <f>_xlfn.IFNA(Checklist48[[#This Row],[RelatedPQ]],"NA")</f>
        <v>NA</v>
      </c>
      <c r="G147" s="92" t="e">
        <f>IF(Checklist48[[#This Row],[PIGUID]]="","",INDEX(S2PQ_relational[],MATCH(Checklist48[[#This Row],[PIGUID&amp;NO]],S2PQ_relational[PIGUID &amp; "NO"],0),2))</f>
        <v>#N/A</v>
      </c>
      <c r="H147" s="92" t="str">
        <f>Checklist48[[#This Row],[PIGUID]]&amp;"NO"</f>
        <v>Tr6x65hFptqVdctVRVPlKNO</v>
      </c>
      <c r="I147" s="92" t="b">
        <f>IF(Checklist48[[#This Row],[PIGUID]]="","",INDEX(PIs[NA Exempt],MATCH(Checklist48[[#This Row],[PIGUID]],PIs[GUID],0),1))</f>
        <v>0</v>
      </c>
      <c r="J147" s="92" t="s">
        <v>361</v>
      </c>
      <c r="K147" s="92" t="s">
        <v>362</v>
      </c>
      <c r="L147" s="92" t="s">
        <v>363</v>
      </c>
      <c r="M147" s="92" t="s">
        <v>70</v>
      </c>
      <c r="N147" s="14"/>
      <c r="O147" s="14"/>
      <c r="P147" s="14"/>
      <c r="Q147" s="14"/>
      <c r="XFC147"/>
    </row>
    <row r="148" spans="2:17 16383:16383" s="91" customFormat="1" ht="52.5">
      <c r="B148" s="92" t="s">
        <v>1474</v>
      </c>
      <c r="C148" s="92"/>
      <c r="D148" s="91">
        <f>IF(Checklist48[[#This Row],[SGUID]]="",IF(Checklist48[[#This Row],[SSGUID]]="",0,1),1)</f>
        <v>1</v>
      </c>
      <c r="E148" s="92"/>
      <c r="F148" s="92" t="str">
        <f>_xlfn.IFNA(Checklist48[[#This Row],[RelatedPQ]],"NA")</f>
        <v/>
      </c>
      <c r="G148" s="92" t="str">
        <f>IF(Checklist48[[#This Row],[PIGUID]]="","",INDEX(S2PQ_relational[],MATCH(Checklist48[[#This Row],[PIGUID&amp;NO]],S2PQ_relational[PIGUID &amp; "NO"],0),2))</f>
        <v/>
      </c>
      <c r="H148" s="92" t="str">
        <f>Checklist48[[#This Row],[PIGUID]]&amp;"NO"</f>
        <v>NO</v>
      </c>
      <c r="I148" s="92" t="str">
        <f>IF(Checklist48[[#This Row],[PIGUID]]="","",INDEX(PIs[NA Exempt],MATCH(Checklist48[[#This Row],[PIGUID]],PIs[GUID],0),1))</f>
        <v/>
      </c>
      <c r="J148" s="92" t="s">
        <v>364</v>
      </c>
      <c r="K148" s="92" t="s">
        <v>58</v>
      </c>
      <c r="L148" s="92" t="s">
        <v>59</v>
      </c>
      <c r="M148" s="92" t="s">
        <v>59</v>
      </c>
      <c r="N148" s="92"/>
      <c r="O148" s="92"/>
      <c r="P148" s="14"/>
      <c r="Q148" s="92"/>
      <c r="XFC148"/>
    </row>
    <row r="149" spans="2:17 16383:16383" s="91" customFormat="1" ht="30" hidden="1">
      <c r="B149" s="92"/>
      <c r="C149" s="92" t="s">
        <v>860</v>
      </c>
      <c r="D149" s="91">
        <f>IF(Checklist48[[#This Row],[SGUID]]="",IF(Checklist48[[#This Row],[SSGUID]]="",0,1),1)</f>
        <v>1</v>
      </c>
      <c r="E149" s="92"/>
      <c r="F149" s="92" t="str">
        <f>_xlfn.IFNA(Checklist48[[#This Row],[RelatedPQ]],"NA")</f>
        <v/>
      </c>
      <c r="G149" s="92" t="str">
        <f>IF(Checklist48[[#This Row],[PIGUID]]="","",INDEX(S2PQ_relational[],MATCH(Checklist48[[#This Row],[PIGUID&amp;NO]],S2PQ_relational[PIGUID &amp; "NO"],0),2))</f>
        <v/>
      </c>
      <c r="H149" s="92" t="str">
        <f>Checklist48[[#This Row],[PIGUID]]&amp;"NO"</f>
        <v>NO</v>
      </c>
      <c r="I149" s="92" t="str">
        <f>IF(Checklist48[[#This Row],[PIGUID]]="","",INDEX(PIs[NA Exempt],MATCH(Checklist48[[#This Row],[PIGUID]],PIs[GUID],0),1))</f>
        <v/>
      </c>
      <c r="J149" s="92" t="s">
        <v>58</v>
      </c>
      <c r="K149" s="92" t="s">
        <v>58</v>
      </c>
      <c r="L149" s="92" t="s">
        <v>7</v>
      </c>
      <c r="M149" s="92" t="s">
        <v>7</v>
      </c>
      <c r="N149" s="14"/>
      <c r="O149" s="14"/>
      <c r="P149" s="14"/>
      <c r="Q149" s="14"/>
      <c r="XFC149"/>
    </row>
    <row r="150" spans="2:17 16383:16383" s="91" customFormat="1" ht="30">
      <c r="B150" s="92"/>
      <c r="C150" s="92"/>
      <c r="D150" s="91">
        <f>IF(Checklist48[[#This Row],[SGUID]]="",IF(Checklist48[[#This Row],[SSGUID]]="",0,1),1)</f>
        <v>0</v>
      </c>
      <c r="E150" s="92" t="s">
        <v>1475</v>
      </c>
      <c r="F150" s="92" t="str">
        <f>_xlfn.IFNA(Checklist48[[#This Row],[RelatedPQ]],"NA")</f>
        <v>NA</v>
      </c>
      <c r="G150" s="92" t="e">
        <f>IF(Checklist48[[#This Row],[PIGUID]]="","",INDEX(S2PQ_relational[],MATCH(Checklist48[[#This Row],[PIGUID&amp;NO]],S2PQ_relational[PIGUID &amp; "NO"],0),2))</f>
        <v>#N/A</v>
      </c>
      <c r="H150" s="92" t="str">
        <f>Checklist48[[#This Row],[PIGUID]]&amp;"NO"</f>
        <v>6cb14tSx2mpBOAnGEy1kRuNO</v>
      </c>
      <c r="I150" s="92" t="b">
        <f>IF(Checklist48[[#This Row],[PIGUID]]="","",INDEX(PIs[NA Exempt],MATCH(Checklist48[[#This Row],[PIGUID]],PIs[GUID],0),1))</f>
        <v>0</v>
      </c>
      <c r="J150" s="92" t="s">
        <v>365</v>
      </c>
      <c r="K150" s="92" t="s">
        <v>366</v>
      </c>
      <c r="L150" s="92" t="s">
        <v>367</v>
      </c>
      <c r="M150" s="92" t="s">
        <v>63</v>
      </c>
      <c r="N150" s="14"/>
      <c r="O150" s="14"/>
      <c r="P150" s="14"/>
      <c r="Q150" s="14"/>
      <c r="XFC150"/>
    </row>
    <row r="151" spans="2:17 16383:16383" s="91" customFormat="1" ht="50">
      <c r="B151" s="92"/>
      <c r="C151" s="92"/>
      <c r="D151" s="91">
        <f>IF(Checklist48[[#This Row],[SGUID]]="",IF(Checklist48[[#This Row],[SSGUID]]="",0,1),1)</f>
        <v>0</v>
      </c>
      <c r="E151" s="92" t="s">
        <v>1485</v>
      </c>
      <c r="F151" s="92" t="str">
        <f>_xlfn.IFNA(Checklist48[[#This Row],[RelatedPQ]],"NA")</f>
        <v>NA</v>
      </c>
      <c r="G151" s="92" t="e">
        <f>IF(Checklist48[[#This Row],[PIGUID]]="","",INDEX(S2PQ_relational[],MATCH(Checklist48[[#This Row],[PIGUID&amp;NO]],S2PQ_relational[PIGUID &amp; "NO"],0),2))</f>
        <v>#N/A</v>
      </c>
      <c r="H151" s="92" t="str">
        <f>Checklist48[[#This Row],[PIGUID]]&amp;"NO"</f>
        <v>1t5QCNubrbz9auNFTUyN4FNO</v>
      </c>
      <c r="I151" s="92" t="b">
        <f>IF(Checklist48[[#This Row],[PIGUID]]="","",INDEX(PIs[NA Exempt],MATCH(Checklist48[[#This Row],[PIGUID]],PIs[GUID],0),1))</f>
        <v>0</v>
      </c>
      <c r="J151" s="92" t="s">
        <v>368</v>
      </c>
      <c r="K151" s="92" t="s">
        <v>369</v>
      </c>
      <c r="L151" s="92" t="s">
        <v>370</v>
      </c>
      <c r="M151" s="92" t="s">
        <v>70</v>
      </c>
      <c r="N151" s="14"/>
      <c r="O151" s="14"/>
      <c r="P151" s="14"/>
      <c r="Q151" s="14"/>
      <c r="XFC151"/>
    </row>
    <row r="152" spans="2:17 16383:16383" s="91" customFormat="1" ht="40">
      <c r="B152" s="92"/>
      <c r="C152" s="92"/>
      <c r="D152" s="91">
        <f>IF(Checklist48[[#This Row],[SGUID]]="",IF(Checklist48[[#This Row],[SSGUID]]="",0,1),1)</f>
        <v>0</v>
      </c>
      <c r="E152" s="92" t="s">
        <v>1480</v>
      </c>
      <c r="F152" s="92" t="str">
        <f>_xlfn.IFNA(Checklist48[[#This Row],[RelatedPQ]],"NA")</f>
        <v>NA</v>
      </c>
      <c r="G152" s="92" t="e">
        <f>IF(Checklist48[[#This Row],[PIGUID]]="","",INDEX(S2PQ_relational[],MATCH(Checklist48[[#This Row],[PIGUID&amp;NO]],S2PQ_relational[PIGUID &amp; "NO"],0),2))</f>
        <v>#N/A</v>
      </c>
      <c r="H152" s="92" t="str">
        <f>Checklist48[[#This Row],[PIGUID]]&amp;"NO"</f>
        <v>6lD7DOdzB6Rnug1N27mNCFNO</v>
      </c>
      <c r="I152" s="92" t="b">
        <f>IF(Checklist48[[#This Row],[PIGUID]]="","",INDEX(PIs[NA Exempt],MATCH(Checklist48[[#This Row],[PIGUID]],PIs[GUID],0),1))</f>
        <v>0</v>
      </c>
      <c r="J152" s="92" t="s">
        <v>371</v>
      </c>
      <c r="K152" s="92" t="s">
        <v>372</v>
      </c>
      <c r="L152" s="92" t="s">
        <v>373</v>
      </c>
      <c r="M152" s="92" t="s">
        <v>70</v>
      </c>
      <c r="N152" s="14"/>
      <c r="O152" s="14"/>
      <c r="P152" s="14"/>
      <c r="Q152" s="14"/>
      <c r="XFC152"/>
    </row>
    <row r="153" spans="2:17 16383:16383" s="91" customFormat="1" ht="30">
      <c r="B153" s="92"/>
      <c r="C153" s="92"/>
      <c r="D153" s="91">
        <f>IF(Checklist48[[#This Row],[SGUID]]="",IF(Checklist48[[#This Row],[SSGUID]]="",0,1),1)</f>
        <v>0</v>
      </c>
      <c r="E153" s="92" t="s">
        <v>1469</v>
      </c>
      <c r="F153" s="92" t="str">
        <f>_xlfn.IFNA(Checklist48[[#This Row],[RelatedPQ]],"NA")</f>
        <v>NA</v>
      </c>
      <c r="G153" s="92" t="e">
        <f>IF(Checklist48[[#This Row],[PIGUID]]="","",INDEX(S2PQ_relational[],MATCH(Checklist48[[#This Row],[PIGUID&amp;NO]],S2PQ_relational[PIGUID &amp; "NO"],0),2))</f>
        <v>#N/A</v>
      </c>
      <c r="H153" s="92" t="str">
        <f>Checklist48[[#This Row],[PIGUID]]&amp;"NO"</f>
        <v>6ShIxJL429s11nG2oOVz4yNO</v>
      </c>
      <c r="I153" s="92" t="b">
        <f>IF(Checklist48[[#This Row],[PIGUID]]="","",INDEX(PIs[NA Exempt],MATCH(Checklist48[[#This Row],[PIGUID]],PIs[GUID],0),1))</f>
        <v>0</v>
      </c>
      <c r="J153" s="92" t="s">
        <v>374</v>
      </c>
      <c r="K153" s="92" t="s">
        <v>375</v>
      </c>
      <c r="L153" s="92" t="s">
        <v>376</v>
      </c>
      <c r="M153" s="92" t="s">
        <v>70</v>
      </c>
      <c r="N153" s="14"/>
      <c r="O153" s="14"/>
      <c r="P153" s="14"/>
      <c r="Q153" s="14"/>
      <c r="XFC153"/>
    </row>
    <row r="154" spans="2:17 16383:16383" s="91" customFormat="1" ht="42">
      <c r="B154" s="92" t="s">
        <v>874</v>
      </c>
      <c r="C154" s="92"/>
      <c r="D154" s="91">
        <f>IF(Checklist48[[#This Row],[SGUID]]="",IF(Checklist48[[#This Row],[SSGUID]]="",0,1),1)</f>
        <v>1</v>
      </c>
      <c r="E154" s="92"/>
      <c r="F154" s="92" t="str">
        <f>_xlfn.IFNA(Checklist48[[#This Row],[RelatedPQ]],"NA")</f>
        <v/>
      </c>
      <c r="G154" s="92" t="str">
        <f>IF(Checklist48[[#This Row],[PIGUID]]="","",INDEX(S2PQ_relational[],MATCH(Checklist48[[#This Row],[PIGUID&amp;NO]],S2PQ_relational[PIGUID &amp; "NO"],0),2))</f>
        <v/>
      </c>
      <c r="H154" s="92" t="str">
        <f>Checklist48[[#This Row],[PIGUID]]&amp;"NO"</f>
        <v>NO</v>
      </c>
      <c r="I154" s="92" t="str">
        <f>IF(Checklist48[[#This Row],[PIGUID]]="","",INDEX(PIs[NA Exempt],MATCH(Checklist48[[#This Row],[PIGUID]],PIs[GUID],0),1))</f>
        <v/>
      </c>
      <c r="J154" s="92" t="s">
        <v>377</v>
      </c>
      <c r="K154" s="92" t="s">
        <v>58</v>
      </c>
      <c r="L154" s="92" t="s">
        <v>59</v>
      </c>
      <c r="M154" s="92" t="s">
        <v>59</v>
      </c>
      <c r="N154" s="92"/>
      <c r="O154" s="92"/>
      <c r="P154" s="14"/>
      <c r="Q154" s="92"/>
      <c r="XFC154"/>
    </row>
    <row r="155" spans="2:17 16383:16383" s="91" customFormat="1" ht="40">
      <c r="B155" s="92"/>
      <c r="C155" s="92" t="s">
        <v>875</v>
      </c>
      <c r="D155" s="91">
        <f>IF(Checklist48[[#This Row],[SGUID]]="",IF(Checklist48[[#This Row],[SSGUID]]="",0,1),1)</f>
        <v>1</v>
      </c>
      <c r="E155" s="92"/>
      <c r="F155" s="92" t="str">
        <f>_xlfn.IFNA(Checklist48[[#This Row],[RelatedPQ]],"NA")</f>
        <v/>
      </c>
      <c r="G155" s="92" t="str">
        <f>IF(Checklist48[[#This Row],[PIGUID]]="","",INDEX(S2PQ_relational[],MATCH(Checklist48[[#This Row],[PIGUID&amp;NO]],S2PQ_relational[PIGUID &amp; "NO"],0),2))</f>
        <v/>
      </c>
      <c r="H155" s="92" t="str">
        <f>Checklist48[[#This Row],[PIGUID]]&amp;"NO"</f>
        <v>NO</v>
      </c>
      <c r="I155" s="92" t="str">
        <f>IF(Checklist48[[#This Row],[PIGUID]]="","",INDEX(PIs[NA Exempt],MATCH(Checklist48[[#This Row],[PIGUID]],PIs[GUID],0),1))</f>
        <v/>
      </c>
      <c r="J155" s="92" t="s">
        <v>378</v>
      </c>
      <c r="K155" s="92" t="s">
        <v>58</v>
      </c>
      <c r="L155" s="92" t="s">
        <v>59</v>
      </c>
      <c r="M155" s="92" t="s">
        <v>59</v>
      </c>
      <c r="N155" s="92"/>
      <c r="O155" s="92"/>
      <c r="P155" s="14"/>
      <c r="Q155" s="92"/>
      <c r="XFC155"/>
    </row>
    <row r="156" spans="2:17 16383:16383" s="91" customFormat="1" ht="50">
      <c r="B156" s="92"/>
      <c r="C156" s="92"/>
      <c r="D156" s="91">
        <f>IF(Checklist48[[#This Row],[SGUID]]="",IF(Checklist48[[#This Row],[SSGUID]]="",0,1),1)</f>
        <v>0</v>
      </c>
      <c r="E156" s="92" t="s">
        <v>1335</v>
      </c>
      <c r="F156" s="92" t="str">
        <f>_xlfn.IFNA(Checklist48[[#This Row],[RelatedPQ]],"NA")</f>
        <v>NA</v>
      </c>
      <c r="G156" s="92" t="e">
        <f>IF(Checklist48[[#This Row],[PIGUID]]="","",INDEX(S2PQ_relational[],MATCH(Checklist48[[#This Row],[PIGUID&amp;NO]],S2PQ_relational[PIGUID &amp; "NO"],0),2))</f>
        <v>#N/A</v>
      </c>
      <c r="H156" s="92" t="str">
        <f>Checklist48[[#This Row],[PIGUID]]&amp;"NO"</f>
        <v>6EYtjgupsXXz3H09Jz3i86NO</v>
      </c>
      <c r="I156" s="92" t="b">
        <f>IF(Checklist48[[#This Row],[PIGUID]]="","",INDEX(PIs[NA Exempt],MATCH(Checklist48[[#This Row],[PIGUID]],PIs[GUID],0),1))</f>
        <v>0</v>
      </c>
      <c r="J156" s="92" t="s">
        <v>379</v>
      </c>
      <c r="K156" s="92" t="s">
        <v>380</v>
      </c>
      <c r="L156" s="92" t="s">
        <v>381</v>
      </c>
      <c r="M156" s="92" t="s">
        <v>70</v>
      </c>
      <c r="N156" s="14"/>
      <c r="O156" s="14"/>
      <c r="P156" s="14"/>
      <c r="Q156" s="14"/>
      <c r="XFC156"/>
    </row>
    <row r="157" spans="2:17 16383:16383" s="91" customFormat="1" ht="30">
      <c r="B157" s="92"/>
      <c r="C157" s="92"/>
      <c r="D157" s="91">
        <f>IF(Checklist48[[#This Row],[SGUID]]="",IF(Checklist48[[#This Row],[SSGUID]]="",0,1),1)</f>
        <v>0</v>
      </c>
      <c r="E157" s="92" t="s">
        <v>1408</v>
      </c>
      <c r="F157" s="92" t="str">
        <f>_xlfn.IFNA(Checklist48[[#This Row],[RelatedPQ]],"NA")</f>
        <v>NA</v>
      </c>
      <c r="G157" s="92" t="e">
        <f>IF(Checklist48[[#This Row],[PIGUID]]="","",INDEX(S2PQ_relational[],MATCH(Checklist48[[#This Row],[PIGUID&amp;NO]],S2PQ_relational[PIGUID &amp; "NO"],0),2))</f>
        <v>#N/A</v>
      </c>
      <c r="H157" s="92" t="str">
        <f>Checklist48[[#This Row],[PIGUID]]&amp;"NO"</f>
        <v>2ONlgXpEenYzjTPEH4bSZ1NO</v>
      </c>
      <c r="I157" s="92" t="b">
        <f>IF(Checklist48[[#This Row],[PIGUID]]="","",INDEX(PIs[NA Exempt],MATCH(Checklist48[[#This Row],[PIGUID]],PIs[GUID],0),1))</f>
        <v>0</v>
      </c>
      <c r="J157" s="92" t="s">
        <v>382</v>
      </c>
      <c r="K157" s="92" t="s">
        <v>383</v>
      </c>
      <c r="L157" s="92" t="s">
        <v>384</v>
      </c>
      <c r="M157" s="92" t="s">
        <v>269</v>
      </c>
      <c r="N157" s="14"/>
      <c r="O157" s="14"/>
      <c r="P157" s="14"/>
      <c r="Q157" s="14"/>
      <c r="XFC157"/>
    </row>
    <row r="158" spans="2:17 16383:16383" s="91" customFormat="1" ht="60">
      <c r="B158" s="92"/>
      <c r="C158" s="92"/>
      <c r="D158" s="91">
        <f>IF(Checklist48[[#This Row],[SGUID]]="",IF(Checklist48[[#This Row],[SSGUID]]="",0,1),1)</f>
        <v>0</v>
      </c>
      <c r="E158" s="92" t="s">
        <v>1413</v>
      </c>
      <c r="F158" s="92" t="str">
        <f>_xlfn.IFNA(Checklist48[[#This Row],[RelatedPQ]],"NA")</f>
        <v>NA</v>
      </c>
      <c r="G158" s="92" t="e">
        <f>IF(Checklist48[[#This Row],[PIGUID]]="","",INDEX(S2PQ_relational[],MATCH(Checklist48[[#This Row],[PIGUID&amp;NO]],S2PQ_relational[PIGUID &amp; "NO"],0),2))</f>
        <v>#N/A</v>
      </c>
      <c r="H158" s="92" t="str">
        <f>Checklist48[[#This Row],[PIGUID]]&amp;"NO"</f>
        <v>2Zbw0GTEp0uzi7d3sNeHWzNO</v>
      </c>
      <c r="I158" s="92" t="b">
        <f>IF(Checklist48[[#This Row],[PIGUID]]="","",INDEX(PIs[NA Exempt],MATCH(Checklist48[[#This Row],[PIGUID]],PIs[GUID],0),1))</f>
        <v>0</v>
      </c>
      <c r="J158" s="92" t="s">
        <v>385</v>
      </c>
      <c r="K158" s="92" t="s">
        <v>386</v>
      </c>
      <c r="L158" s="92" t="s">
        <v>387</v>
      </c>
      <c r="M158" s="92" t="s">
        <v>63</v>
      </c>
      <c r="N158" s="14"/>
      <c r="O158" s="14"/>
      <c r="P158" s="14"/>
      <c r="Q158" s="14"/>
      <c r="XFC158"/>
    </row>
    <row r="159" spans="2:17 16383:16383" s="91" customFormat="1" ht="70">
      <c r="B159" s="92"/>
      <c r="C159" s="92"/>
      <c r="D159" s="91">
        <f>IF(Checklist48[[#This Row],[SGUID]]="",IF(Checklist48[[#This Row],[SSGUID]]="",0,1),1)</f>
        <v>0</v>
      </c>
      <c r="E159" s="92" t="s">
        <v>868</v>
      </c>
      <c r="F159" s="92" t="str">
        <f>_xlfn.IFNA(Checklist48[[#This Row],[RelatedPQ]],"NA")</f>
        <v>NA</v>
      </c>
      <c r="G159" s="92" t="e">
        <f>IF(Checklist48[[#This Row],[PIGUID]]="","",INDEX(S2PQ_relational[],MATCH(Checklist48[[#This Row],[PIGUID&amp;NO]],S2PQ_relational[PIGUID &amp; "NO"],0),2))</f>
        <v>#N/A</v>
      </c>
      <c r="H159" s="92" t="str">
        <f>Checklist48[[#This Row],[PIGUID]]&amp;"NO"</f>
        <v>4c9tw6Torztux5iJUwpkynNO</v>
      </c>
      <c r="I159" s="92" t="b">
        <f>IF(Checklist48[[#This Row],[PIGUID]]="","",INDEX(PIs[NA Exempt],MATCH(Checklist48[[#This Row],[PIGUID]],PIs[GUID],0),1))</f>
        <v>0</v>
      </c>
      <c r="J159" s="92" t="s">
        <v>388</v>
      </c>
      <c r="K159" s="92" t="s">
        <v>389</v>
      </c>
      <c r="L159" s="92" t="s">
        <v>390</v>
      </c>
      <c r="M159" s="92" t="s">
        <v>63</v>
      </c>
      <c r="N159" s="14"/>
      <c r="O159" s="14"/>
      <c r="P159" s="14"/>
      <c r="Q159" s="14"/>
      <c r="XFC159"/>
    </row>
    <row r="160" spans="2:17 16383:16383" s="91" customFormat="1" ht="60">
      <c r="B160" s="92"/>
      <c r="C160" s="92"/>
      <c r="D160" s="91">
        <f>IF(Checklist48[[#This Row],[SGUID]]="",IF(Checklist48[[#This Row],[SSGUID]]="",0,1),1)</f>
        <v>0</v>
      </c>
      <c r="E160" s="92" t="s">
        <v>1429</v>
      </c>
      <c r="F160" s="92" t="str">
        <f>_xlfn.IFNA(Checklist48[[#This Row],[RelatedPQ]],"NA")</f>
        <v>NA</v>
      </c>
      <c r="G160" s="92" t="e">
        <f>IF(Checklist48[[#This Row],[PIGUID]]="","",INDEX(S2PQ_relational[],MATCH(Checklist48[[#This Row],[PIGUID&amp;NO]],S2PQ_relational[PIGUID &amp; "NO"],0),2))</f>
        <v>#N/A</v>
      </c>
      <c r="H160" s="92" t="str">
        <f>Checklist48[[#This Row],[PIGUID]]&amp;"NO"</f>
        <v>2vSc9ajVPbSW1VLTdcvLYnNO</v>
      </c>
      <c r="I160" s="92" t="b">
        <f>IF(Checklist48[[#This Row],[PIGUID]]="","",INDEX(PIs[NA Exempt],MATCH(Checklist48[[#This Row],[PIGUID]],PIs[GUID],0),1))</f>
        <v>0</v>
      </c>
      <c r="J160" s="92" t="s">
        <v>391</v>
      </c>
      <c r="K160" s="92" t="s">
        <v>392</v>
      </c>
      <c r="L160" s="92" t="s">
        <v>3135</v>
      </c>
      <c r="M160" s="92" t="s">
        <v>63</v>
      </c>
      <c r="N160" s="14"/>
      <c r="O160" s="14"/>
      <c r="P160" s="14"/>
      <c r="Q160" s="14"/>
      <c r="XFC160"/>
    </row>
    <row r="161" spans="2:17 16383:16383" s="91" customFormat="1" ht="30">
      <c r="B161" s="92"/>
      <c r="C161" s="92" t="s">
        <v>1516</v>
      </c>
      <c r="D161" s="91">
        <f>IF(Checklist48[[#This Row],[SGUID]]="",IF(Checklist48[[#This Row],[SSGUID]]="",0,1),1)</f>
        <v>1</v>
      </c>
      <c r="E161" s="92"/>
      <c r="F161" s="92" t="str">
        <f>_xlfn.IFNA(Checklist48[[#This Row],[RelatedPQ]],"NA")</f>
        <v/>
      </c>
      <c r="G161" s="92" t="str">
        <f>IF(Checklist48[[#This Row],[PIGUID]]="","",INDEX(S2PQ_relational[],MATCH(Checklist48[[#This Row],[PIGUID&amp;NO]],S2PQ_relational[PIGUID &amp; "NO"],0),2))</f>
        <v/>
      </c>
      <c r="H161" s="92" t="str">
        <f>Checklist48[[#This Row],[PIGUID]]&amp;"NO"</f>
        <v>NO</v>
      </c>
      <c r="I161" s="92" t="str">
        <f>IF(Checklist48[[#This Row],[PIGUID]]="","",INDEX(PIs[NA Exempt],MATCH(Checklist48[[#This Row],[PIGUID]],PIs[GUID],0),1))</f>
        <v/>
      </c>
      <c r="J161" s="92" t="s">
        <v>393</v>
      </c>
      <c r="K161" s="92" t="s">
        <v>58</v>
      </c>
      <c r="L161" s="92" t="s">
        <v>59</v>
      </c>
      <c r="M161" s="92" t="s">
        <v>59</v>
      </c>
      <c r="N161" s="92"/>
      <c r="O161" s="92"/>
      <c r="P161" s="14"/>
      <c r="Q161" s="92"/>
      <c r="XFC161"/>
    </row>
    <row r="162" spans="2:17 16383:16383" s="91" customFormat="1" ht="60">
      <c r="B162" s="92"/>
      <c r="C162" s="92"/>
      <c r="D162" s="91">
        <f>IF(Checklist48[[#This Row],[SGUID]]="",IF(Checklist48[[#This Row],[SSGUID]]="",0,1),1)</f>
        <v>0</v>
      </c>
      <c r="E162" s="92" t="s">
        <v>1517</v>
      </c>
      <c r="F162" s="92" t="str">
        <f>_xlfn.IFNA(Checklist48[[#This Row],[RelatedPQ]],"NA")</f>
        <v>NA</v>
      </c>
      <c r="G162" s="92" t="e">
        <f>IF(Checklist48[[#This Row],[PIGUID]]="","",INDEX(S2PQ_relational[],MATCH(Checklist48[[#This Row],[PIGUID&amp;NO]],S2PQ_relational[PIGUID &amp; "NO"],0),2))</f>
        <v>#N/A</v>
      </c>
      <c r="H162" s="92" t="str">
        <f>Checklist48[[#This Row],[PIGUID]]&amp;"NO"</f>
        <v>5FShK1nH0dePcZZ6NRxVOINO</v>
      </c>
      <c r="I162" s="92" t="b">
        <f>IF(Checklist48[[#This Row],[PIGUID]]="","",INDEX(PIs[NA Exempt],MATCH(Checklist48[[#This Row],[PIGUID]],PIs[GUID],0),1))</f>
        <v>0</v>
      </c>
      <c r="J162" s="92" t="s">
        <v>394</v>
      </c>
      <c r="K162" s="92" t="s">
        <v>395</v>
      </c>
      <c r="L162" s="92" t="s">
        <v>396</v>
      </c>
      <c r="M162" s="92" t="s">
        <v>63</v>
      </c>
      <c r="N162" s="14"/>
      <c r="O162" s="14"/>
      <c r="P162" s="14"/>
      <c r="Q162" s="14"/>
      <c r="XFC162"/>
    </row>
    <row r="163" spans="2:17 16383:16383" s="91" customFormat="1" ht="30">
      <c r="B163" s="92"/>
      <c r="C163" s="92"/>
      <c r="D163" s="91">
        <f>IF(Checklist48[[#This Row],[SGUID]]="",IF(Checklist48[[#This Row],[SSGUID]]="",0,1),1)</f>
        <v>0</v>
      </c>
      <c r="E163" s="92" t="s">
        <v>1511</v>
      </c>
      <c r="F163" s="92" t="str">
        <f>_xlfn.IFNA(Checklist48[[#This Row],[RelatedPQ]],"NA")</f>
        <v>NA</v>
      </c>
      <c r="G163" s="92" t="e">
        <f>IF(Checklist48[[#This Row],[PIGUID]]="","",INDEX(S2PQ_relational[],MATCH(Checklist48[[#This Row],[PIGUID&amp;NO]],S2PQ_relational[PIGUID &amp; "NO"],0),2))</f>
        <v>#N/A</v>
      </c>
      <c r="H163" s="92" t="str">
        <f>Checklist48[[#This Row],[PIGUID]]&amp;"NO"</f>
        <v>5xFBRKHSe09twkrrxx0w4bNO</v>
      </c>
      <c r="I163" s="92" t="b">
        <f>IF(Checklist48[[#This Row],[PIGUID]]="","",INDEX(PIs[NA Exempt],MATCH(Checklist48[[#This Row],[PIGUID]],PIs[GUID],0),1))</f>
        <v>0</v>
      </c>
      <c r="J163" s="92" t="s">
        <v>397</v>
      </c>
      <c r="K163" s="92" t="s">
        <v>398</v>
      </c>
      <c r="L163" s="92" t="s">
        <v>399</v>
      </c>
      <c r="M163" s="92" t="s">
        <v>63</v>
      </c>
      <c r="N163" s="14"/>
      <c r="O163" s="14"/>
      <c r="P163" s="14"/>
      <c r="Q163" s="14"/>
      <c r="XFC163"/>
    </row>
    <row r="164" spans="2:17 16383:16383" s="91" customFormat="1" ht="30">
      <c r="B164" s="92"/>
      <c r="C164" s="92" t="s">
        <v>1495</v>
      </c>
      <c r="D164" s="91">
        <f>IF(Checklist48[[#This Row],[SGUID]]="",IF(Checklist48[[#This Row],[SSGUID]]="",0,1),1)</f>
        <v>1</v>
      </c>
      <c r="E164" s="92"/>
      <c r="F164" s="92" t="str">
        <f>_xlfn.IFNA(Checklist48[[#This Row],[RelatedPQ]],"NA")</f>
        <v/>
      </c>
      <c r="G164" s="92" t="str">
        <f>IF(Checklist48[[#This Row],[PIGUID]]="","",INDEX(S2PQ_relational[],MATCH(Checklist48[[#This Row],[PIGUID&amp;NO]],S2PQ_relational[PIGUID &amp; "NO"],0),2))</f>
        <v/>
      </c>
      <c r="H164" s="92" t="str">
        <f>Checklist48[[#This Row],[PIGUID]]&amp;"NO"</f>
        <v>NO</v>
      </c>
      <c r="I164" s="92" t="str">
        <f>IF(Checklist48[[#This Row],[PIGUID]]="","",INDEX(PIs[NA Exempt],MATCH(Checklist48[[#This Row],[PIGUID]],PIs[GUID],0),1))</f>
        <v/>
      </c>
      <c r="J164" s="92" t="s">
        <v>400</v>
      </c>
      <c r="K164" s="92" t="s">
        <v>58</v>
      </c>
      <c r="L164" s="92" t="s">
        <v>59</v>
      </c>
      <c r="M164" s="92" t="s">
        <v>59</v>
      </c>
      <c r="N164" s="92"/>
      <c r="O164" s="92"/>
      <c r="P164" s="14"/>
      <c r="Q164" s="92"/>
      <c r="XFC164"/>
    </row>
    <row r="165" spans="2:17 16383:16383" s="91" customFormat="1" ht="70">
      <c r="B165" s="92"/>
      <c r="C165" s="92"/>
      <c r="D165" s="91">
        <f>IF(Checklist48[[#This Row],[SGUID]]="",IF(Checklist48[[#This Row],[SSGUID]]="",0,1),1)</f>
        <v>0</v>
      </c>
      <c r="E165" s="92" t="s">
        <v>1506</v>
      </c>
      <c r="F165" s="92" t="str">
        <f>_xlfn.IFNA(Checklist48[[#This Row],[RelatedPQ]],"NA")</f>
        <v>NA</v>
      </c>
      <c r="G165" s="92" t="e">
        <f>IF(Checklist48[[#This Row],[PIGUID]]="","",INDEX(S2PQ_relational[],MATCH(Checklist48[[#This Row],[PIGUID&amp;NO]],S2PQ_relational[PIGUID &amp; "NO"],0),2))</f>
        <v>#N/A</v>
      </c>
      <c r="H165" s="92" t="str">
        <f>Checklist48[[#This Row],[PIGUID]]&amp;"NO"</f>
        <v>3rumQaXjiKnUa9K3Qkb1PrNO</v>
      </c>
      <c r="I165" s="92" t="b">
        <f>IF(Checklist48[[#This Row],[PIGUID]]="","",INDEX(PIs[NA Exempt],MATCH(Checklist48[[#This Row],[PIGUID]],PIs[GUID],0),1))</f>
        <v>0</v>
      </c>
      <c r="J165" s="92" t="s">
        <v>401</v>
      </c>
      <c r="K165" s="92" t="s">
        <v>402</v>
      </c>
      <c r="L165" s="92" t="s">
        <v>403</v>
      </c>
      <c r="M165" s="92" t="s">
        <v>269</v>
      </c>
      <c r="N165" s="14"/>
      <c r="O165" s="14"/>
      <c r="P165" s="14"/>
      <c r="Q165" s="14"/>
      <c r="XFC165"/>
    </row>
    <row r="166" spans="2:17 16383:16383" s="91" customFormat="1" ht="180">
      <c r="B166" s="92"/>
      <c r="C166" s="92"/>
      <c r="D166" s="91">
        <f>IF(Checklist48[[#This Row],[SGUID]]="",IF(Checklist48[[#This Row],[SSGUID]]="",0,1),1)</f>
        <v>0</v>
      </c>
      <c r="E166" s="92" t="s">
        <v>1496</v>
      </c>
      <c r="F166" s="92" t="str">
        <f>_xlfn.IFNA(Checklist48[[#This Row],[RelatedPQ]],"NA")</f>
        <v>NA</v>
      </c>
      <c r="G166" s="92" t="e">
        <f>IF(Checklist48[[#This Row],[PIGUID]]="","",INDEX(S2PQ_relational[],MATCH(Checklist48[[#This Row],[PIGUID&amp;NO]],S2PQ_relational[PIGUID &amp; "NO"],0),2))</f>
        <v>#N/A</v>
      </c>
      <c r="H166" s="92" t="str">
        <f>Checklist48[[#This Row],[PIGUID]]&amp;"NO"</f>
        <v>7mwMkTkciAGz4tz6mUFzYqNO</v>
      </c>
      <c r="I166" s="92" t="b">
        <f>IF(Checklist48[[#This Row],[PIGUID]]="","",INDEX(PIs[NA Exempt],MATCH(Checklist48[[#This Row],[PIGUID]],PIs[GUID],0),1))</f>
        <v>0</v>
      </c>
      <c r="J166" s="92" t="s">
        <v>404</v>
      </c>
      <c r="K166" s="92" t="s">
        <v>405</v>
      </c>
      <c r="L166" s="92" t="s">
        <v>406</v>
      </c>
      <c r="M166" s="92" t="s">
        <v>63</v>
      </c>
      <c r="N166" s="14"/>
      <c r="O166" s="14"/>
      <c r="P166" s="14"/>
      <c r="Q166" s="14"/>
      <c r="XFC166"/>
    </row>
    <row r="167" spans="2:17 16383:16383" s="91" customFormat="1" ht="70">
      <c r="B167" s="92"/>
      <c r="C167" s="92"/>
      <c r="D167" s="91">
        <f>IF(Checklist48[[#This Row],[SGUID]]="",IF(Checklist48[[#This Row],[SSGUID]]="",0,1),1)</f>
        <v>0</v>
      </c>
      <c r="E167" s="92" t="s">
        <v>1490</v>
      </c>
      <c r="F167" s="92" t="str">
        <f>_xlfn.IFNA(Checklist48[[#This Row],[RelatedPQ]],"NA")</f>
        <v>NA</v>
      </c>
      <c r="G167" s="92" t="e">
        <f>IF(Checklist48[[#This Row],[PIGUID]]="","",INDEX(S2PQ_relational[],MATCH(Checklist48[[#This Row],[PIGUID&amp;NO]],S2PQ_relational[PIGUID &amp; "NO"],0),2))</f>
        <v>#N/A</v>
      </c>
      <c r="H167" s="92" t="str">
        <f>Checklist48[[#This Row],[PIGUID]]&amp;"NO"</f>
        <v>7q2pbXt75nDPyl0x6paQeQNO</v>
      </c>
      <c r="I167" s="92" t="b">
        <f>IF(Checklist48[[#This Row],[PIGUID]]="","",INDEX(PIs[NA Exempt],MATCH(Checklist48[[#This Row],[PIGUID]],PIs[GUID],0),1))</f>
        <v>0</v>
      </c>
      <c r="J167" s="92" t="s">
        <v>407</v>
      </c>
      <c r="K167" s="92" t="s">
        <v>408</v>
      </c>
      <c r="L167" s="92" t="s">
        <v>409</v>
      </c>
      <c r="M167" s="92" t="s">
        <v>63</v>
      </c>
      <c r="N167" s="14"/>
      <c r="O167" s="14"/>
      <c r="P167" s="14"/>
      <c r="Q167" s="14"/>
      <c r="XFC167"/>
    </row>
    <row r="168" spans="2:17 16383:16383" s="91" customFormat="1" ht="50.5" customHeight="1">
      <c r="B168" s="92" t="s">
        <v>924</v>
      </c>
      <c r="C168" s="92"/>
      <c r="D168" s="91">
        <f>IF(Checklist48[[#This Row],[SGUID]]="",IF(Checklist48[[#This Row],[SSGUID]]="",0,1),1)</f>
        <v>1</v>
      </c>
      <c r="E168" s="92"/>
      <c r="F168" s="92" t="str">
        <f>_xlfn.IFNA(Checklist48[[#This Row],[RelatedPQ]],"NA")</f>
        <v/>
      </c>
      <c r="G168" s="92" t="str">
        <f>IF(Checklist48[[#This Row],[PIGUID]]="","",INDEX(S2PQ_relational[],MATCH(Checklist48[[#This Row],[PIGUID&amp;NO]],S2PQ_relational[PIGUID &amp; "NO"],0),2))</f>
        <v/>
      </c>
      <c r="H168" s="92" t="str">
        <f>Checklist48[[#This Row],[PIGUID]]&amp;"NO"</f>
        <v>NO</v>
      </c>
      <c r="I168" s="92" t="str">
        <f>IF(Checklist48[[#This Row],[PIGUID]]="","",INDEX(PIs[NA Exempt],MATCH(Checklist48[[#This Row],[PIGUID]],PIs[GUID],0),1))</f>
        <v/>
      </c>
      <c r="J168" s="92" t="s">
        <v>410</v>
      </c>
      <c r="K168" s="92" t="s">
        <v>58</v>
      </c>
      <c r="L168" s="92" t="s">
        <v>59</v>
      </c>
      <c r="M168" s="92" t="s">
        <v>59</v>
      </c>
      <c r="N168" s="92"/>
      <c r="O168" s="92"/>
      <c r="P168" s="14"/>
      <c r="Q168" s="92"/>
      <c r="XFC168"/>
    </row>
    <row r="169" spans="2:17 16383:16383" s="91" customFormat="1" ht="30">
      <c r="B169" s="92"/>
      <c r="C169" s="92" t="s">
        <v>1059</v>
      </c>
      <c r="D169" s="91">
        <f>IF(Checklist48[[#This Row],[SGUID]]="",IF(Checklist48[[#This Row],[SSGUID]]="",0,1),1)</f>
        <v>1</v>
      </c>
      <c r="E169" s="92"/>
      <c r="F169" s="92" t="str">
        <f>_xlfn.IFNA(Checklist48[[#This Row],[RelatedPQ]],"NA")</f>
        <v/>
      </c>
      <c r="G169" s="92" t="str">
        <f>IF(Checklist48[[#This Row],[PIGUID]]="","",INDEX(S2PQ_relational[],MATCH(Checklist48[[#This Row],[PIGUID&amp;NO]],S2PQ_relational[PIGUID &amp; "NO"],0),2))</f>
        <v/>
      </c>
      <c r="H169" s="92" t="str">
        <f>Checklist48[[#This Row],[PIGUID]]&amp;"NO"</f>
        <v>NO</v>
      </c>
      <c r="I169" s="92" t="str">
        <f>IF(Checklist48[[#This Row],[PIGUID]]="","",INDEX(PIs[NA Exempt],MATCH(Checklist48[[#This Row],[PIGUID]],PIs[GUID],0),1))</f>
        <v/>
      </c>
      <c r="J169" s="92" t="s">
        <v>411</v>
      </c>
      <c r="K169" s="92" t="s">
        <v>58</v>
      </c>
      <c r="L169" s="92" t="s">
        <v>59</v>
      </c>
      <c r="M169" s="92" t="s">
        <v>59</v>
      </c>
      <c r="N169" s="92"/>
      <c r="O169" s="92"/>
      <c r="P169" s="14"/>
      <c r="Q169" s="92"/>
      <c r="XFC169"/>
    </row>
    <row r="170" spans="2:17 16383:16383" s="91" customFormat="1" ht="30">
      <c r="B170" s="92"/>
      <c r="C170" s="92"/>
      <c r="D170" s="91">
        <f>IF(Checklist48[[#This Row],[SGUID]]="",IF(Checklist48[[#This Row],[SSGUID]]="",0,1),1)</f>
        <v>0</v>
      </c>
      <c r="E170" s="92" t="s">
        <v>1054</v>
      </c>
      <c r="F170" s="92" t="str">
        <f>_xlfn.IFNA(Checklist48[[#This Row],[RelatedPQ]],"NA")</f>
        <v>NA</v>
      </c>
      <c r="G170" s="92" t="e">
        <f>IF(Checklist48[[#This Row],[PIGUID]]="","",INDEX(S2PQ_relational[],MATCH(Checklist48[[#This Row],[PIGUID&amp;NO]],S2PQ_relational[PIGUID &amp; "NO"],0),2))</f>
        <v>#N/A</v>
      </c>
      <c r="H170" s="92" t="str">
        <f>Checklist48[[#This Row],[PIGUID]]&amp;"NO"</f>
        <v>1TSJff9m2ibKS6UM3heOELNO</v>
      </c>
      <c r="I170" s="92" t="b">
        <f>IF(Checklist48[[#This Row],[PIGUID]]="","",INDEX(PIs[NA Exempt],MATCH(Checklist48[[#This Row],[PIGUID]],PIs[GUID],0),1))</f>
        <v>0</v>
      </c>
      <c r="J170" s="92" t="s">
        <v>412</v>
      </c>
      <c r="K170" s="92" t="s">
        <v>413</v>
      </c>
      <c r="L170" s="92" t="s">
        <v>414</v>
      </c>
      <c r="M170" s="92" t="s">
        <v>70</v>
      </c>
      <c r="N170" s="14"/>
      <c r="O170" s="14"/>
      <c r="P170" s="14"/>
      <c r="Q170" s="14"/>
      <c r="XFC170"/>
    </row>
    <row r="171" spans="2:17 16383:16383" s="91" customFormat="1" ht="30">
      <c r="B171" s="92"/>
      <c r="C171" s="92"/>
      <c r="D171" s="91">
        <f>IF(Checklist48[[#This Row],[SGUID]]="",IF(Checklist48[[#This Row],[SSGUID]]="",0,1),1)</f>
        <v>0</v>
      </c>
      <c r="E171" s="92" t="s">
        <v>1090</v>
      </c>
      <c r="F171" s="92" t="str">
        <f>_xlfn.IFNA(Checklist48[[#This Row],[RelatedPQ]],"NA")</f>
        <v>NA</v>
      </c>
      <c r="G171" s="92" t="e">
        <f>IF(Checklist48[[#This Row],[PIGUID]]="","",INDEX(S2PQ_relational[],MATCH(Checklist48[[#This Row],[PIGUID&amp;NO]],S2PQ_relational[PIGUID &amp; "NO"],0),2))</f>
        <v>#N/A</v>
      </c>
      <c r="H171" s="92" t="str">
        <f>Checklist48[[#This Row],[PIGUID]]&amp;"NO"</f>
        <v>4fGb0i5YukdZcKEyySjCJmNO</v>
      </c>
      <c r="I171" s="92" t="b">
        <f>IF(Checklist48[[#This Row],[PIGUID]]="","",INDEX(PIs[NA Exempt],MATCH(Checklist48[[#This Row],[PIGUID]],PIs[GUID],0),1))</f>
        <v>0</v>
      </c>
      <c r="J171" s="92" t="s">
        <v>415</v>
      </c>
      <c r="K171" s="92" t="s">
        <v>416</v>
      </c>
      <c r="L171" s="92" t="s">
        <v>417</v>
      </c>
      <c r="M171" s="92" t="s">
        <v>63</v>
      </c>
      <c r="N171" s="14"/>
      <c r="O171" s="14"/>
      <c r="P171" s="14"/>
      <c r="Q171" s="14"/>
      <c r="XFC171"/>
    </row>
    <row r="172" spans="2:17 16383:16383" s="91" customFormat="1" ht="30">
      <c r="B172" s="92"/>
      <c r="C172" s="92"/>
      <c r="D172" s="91">
        <f>IF(Checklist48[[#This Row],[SGUID]]="",IF(Checklist48[[#This Row],[SSGUID]]="",0,1),1)</f>
        <v>0</v>
      </c>
      <c r="E172" s="92" t="s">
        <v>1071</v>
      </c>
      <c r="F172" s="92" t="str">
        <f>_xlfn.IFNA(Checklist48[[#This Row],[RelatedPQ]],"NA")</f>
        <v>NA</v>
      </c>
      <c r="G172" s="92" t="e">
        <f>IF(Checklist48[[#This Row],[PIGUID]]="","",INDEX(S2PQ_relational[],MATCH(Checklist48[[#This Row],[PIGUID&amp;NO]],S2PQ_relational[PIGUID &amp; "NO"],0),2))</f>
        <v>#N/A</v>
      </c>
      <c r="H172" s="92" t="str">
        <f>Checklist48[[#This Row],[PIGUID]]&amp;"NO"</f>
        <v>3xgVjHszPzq1j3HoKoE9QyNO</v>
      </c>
      <c r="I172" s="92" t="b">
        <f>IF(Checklist48[[#This Row],[PIGUID]]="","",INDEX(PIs[NA Exempt],MATCH(Checklist48[[#This Row],[PIGUID]],PIs[GUID],0),1))</f>
        <v>0</v>
      </c>
      <c r="J172" s="92" t="s">
        <v>418</v>
      </c>
      <c r="K172" s="92" t="s">
        <v>416</v>
      </c>
      <c r="L172" s="92" t="s">
        <v>419</v>
      </c>
      <c r="M172" s="92" t="s">
        <v>63</v>
      </c>
      <c r="N172" s="14"/>
      <c r="O172" s="14"/>
      <c r="P172" s="14"/>
      <c r="Q172" s="14"/>
      <c r="XFC172"/>
    </row>
    <row r="173" spans="2:17 16383:16383" s="91" customFormat="1" ht="30">
      <c r="B173" s="92"/>
      <c r="C173" s="92"/>
      <c r="D173" s="91">
        <f>IF(Checklist48[[#This Row],[SGUID]]="",IF(Checklist48[[#This Row],[SSGUID]]="",0,1),1)</f>
        <v>0</v>
      </c>
      <c r="E173" s="92" t="s">
        <v>1081</v>
      </c>
      <c r="F173" s="92" t="str">
        <f>_xlfn.IFNA(Checklist48[[#This Row],[RelatedPQ]],"NA")</f>
        <v>NA</v>
      </c>
      <c r="G173" s="92" t="e">
        <f>IF(Checklist48[[#This Row],[PIGUID]]="","",INDEX(S2PQ_relational[],MATCH(Checklist48[[#This Row],[PIGUID&amp;NO]],S2PQ_relational[PIGUID &amp; "NO"],0),2))</f>
        <v>#N/A</v>
      </c>
      <c r="H173" s="92" t="str">
        <f>Checklist48[[#This Row],[PIGUID]]&amp;"NO"</f>
        <v>2eDSq0NF4kZ8Vk6KKDuBNgNO</v>
      </c>
      <c r="I173" s="92" t="b">
        <f>IF(Checklist48[[#This Row],[PIGUID]]="","",INDEX(PIs[NA Exempt],MATCH(Checklist48[[#This Row],[PIGUID]],PIs[GUID],0),1))</f>
        <v>0</v>
      </c>
      <c r="J173" s="92" t="s">
        <v>420</v>
      </c>
      <c r="K173" s="92" t="s">
        <v>416</v>
      </c>
      <c r="L173" s="92" t="s">
        <v>421</v>
      </c>
      <c r="M173" s="92" t="s">
        <v>63</v>
      </c>
      <c r="N173" s="14"/>
      <c r="O173" s="14"/>
      <c r="P173" s="14"/>
      <c r="Q173" s="14"/>
      <c r="XFC173"/>
    </row>
    <row r="174" spans="2:17 16383:16383" s="91" customFormat="1" ht="30">
      <c r="B174" s="92"/>
      <c r="C174" s="92"/>
      <c r="D174" s="91">
        <f>IF(Checklist48[[#This Row],[SGUID]]="",IF(Checklist48[[#This Row],[SSGUID]]="",0,1),1)</f>
        <v>0</v>
      </c>
      <c r="E174" s="92" t="s">
        <v>1087</v>
      </c>
      <c r="F174" s="92" t="str">
        <f>_xlfn.IFNA(Checklist48[[#This Row],[RelatedPQ]],"NA")</f>
        <v>NA</v>
      </c>
      <c r="G174" s="92" t="e">
        <f>IF(Checklist48[[#This Row],[PIGUID]]="","",INDEX(S2PQ_relational[],MATCH(Checklist48[[#This Row],[PIGUID&amp;NO]],S2PQ_relational[PIGUID &amp; "NO"],0),2))</f>
        <v>#N/A</v>
      </c>
      <c r="H174" s="92" t="str">
        <f>Checklist48[[#This Row],[PIGUID]]&amp;"NO"</f>
        <v>1VSLQzzilblSktYudN1A4HNO</v>
      </c>
      <c r="I174" s="92" t="b">
        <f>IF(Checklist48[[#This Row],[PIGUID]]="","",INDEX(PIs[NA Exempt],MATCH(Checklist48[[#This Row],[PIGUID]],PIs[GUID],0),1))</f>
        <v>0</v>
      </c>
      <c r="J174" s="92" t="s">
        <v>422</v>
      </c>
      <c r="K174" s="92" t="s">
        <v>416</v>
      </c>
      <c r="L174" s="92" t="s">
        <v>423</v>
      </c>
      <c r="M174" s="92" t="s">
        <v>63</v>
      </c>
      <c r="N174" s="14"/>
      <c r="O174" s="14"/>
      <c r="P174" s="14"/>
      <c r="Q174" s="14"/>
      <c r="XFC174"/>
    </row>
    <row r="175" spans="2:17 16383:16383" s="91" customFormat="1" ht="30">
      <c r="B175" s="92"/>
      <c r="C175" s="92"/>
      <c r="D175" s="91">
        <f>IF(Checklist48[[#This Row],[SGUID]]="",IF(Checklist48[[#This Row],[SSGUID]]="",0,1),1)</f>
        <v>0</v>
      </c>
      <c r="E175" s="92" t="s">
        <v>1084</v>
      </c>
      <c r="F175" s="92" t="str">
        <f>_xlfn.IFNA(Checklist48[[#This Row],[RelatedPQ]],"NA")</f>
        <v>NA</v>
      </c>
      <c r="G175" s="92" t="e">
        <f>IF(Checklist48[[#This Row],[PIGUID]]="","",INDEX(S2PQ_relational[],MATCH(Checklist48[[#This Row],[PIGUID&amp;NO]],S2PQ_relational[PIGUID &amp; "NO"],0),2))</f>
        <v>#N/A</v>
      </c>
      <c r="H175" s="92" t="str">
        <f>Checklist48[[#This Row],[PIGUID]]&amp;"NO"</f>
        <v>3N94yTLu3DzGG8f2VBVZfCNO</v>
      </c>
      <c r="I175" s="92" t="b">
        <f>IF(Checklist48[[#This Row],[PIGUID]]="","",INDEX(PIs[NA Exempt],MATCH(Checklist48[[#This Row],[PIGUID]],PIs[GUID],0),1))</f>
        <v>0</v>
      </c>
      <c r="J175" s="92" t="s">
        <v>424</v>
      </c>
      <c r="K175" s="92" t="s">
        <v>416</v>
      </c>
      <c r="L175" s="92" t="s">
        <v>425</v>
      </c>
      <c r="M175" s="92" t="s">
        <v>63</v>
      </c>
      <c r="N175" s="14"/>
      <c r="O175" s="14"/>
      <c r="P175" s="14"/>
      <c r="Q175" s="14"/>
      <c r="XFC175"/>
    </row>
    <row r="176" spans="2:17 16383:16383" s="91" customFormat="1" ht="120">
      <c r="B176" s="92"/>
      <c r="C176" s="92"/>
      <c r="D176" s="91">
        <f>IF(Checklist48[[#This Row],[SGUID]]="",IF(Checklist48[[#This Row],[SSGUID]]="",0,1),1)</f>
        <v>0</v>
      </c>
      <c r="E176" s="92" t="s">
        <v>1076</v>
      </c>
      <c r="F176" s="92" t="str">
        <f>_xlfn.IFNA(Checklist48[[#This Row],[RelatedPQ]],"NA")</f>
        <v>NA</v>
      </c>
      <c r="G176" s="92" t="e">
        <f>IF(Checklist48[[#This Row],[PIGUID]]="","",INDEX(S2PQ_relational[],MATCH(Checklist48[[#This Row],[PIGUID&amp;NO]],S2PQ_relational[PIGUID &amp; "NO"],0),2))</f>
        <v>#N/A</v>
      </c>
      <c r="H176" s="92" t="str">
        <f>Checklist48[[#This Row],[PIGUID]]&amp;"NO"</f>
        <v>3SUes8vu1ltomPzans0vqBNO</v>
      </c>
      <c r="I176" s="92" t="b">
        <f>IF(Checklist48[[#This Row],[PIGUID]]="","",INDEX(PIs[NA Exempt],MATCH(Checklist48[[#This Row],[PIGUID]],PIs[GUID],0),1))</f>
        <v>0</v>
      </c>
      <c r="J176" s="92" t="s">
        <v>426</v>
      </c>
      <c r="K176" s="92" t="s">
        <v>427</v>
      </c>
      <c r="L176" s="92" t="s">
        <v>428</v>
      </c>
      <c r="M176" s="92" t="s">
        <v>269</v>
      </c>
      <c r="N176" s="14"/>
      <c r="O176" s="14"/>
      <c r="P176" s="14"/>
      <c r="Q176" s="14"/>
      <c r="XFC176"/>
    </row>
    <row r="177" spans="2:17 16383:16383" s="91" customFormat="1" ht="30">
      <c r="B177" s="92"/>
      <c r="C177" s="92" t="s">
        <v>925</v>
      </c>
      <c r="D177" s="91">
        <f>IF(Checklist48[[#This Row],[SGUID]]="",IF(Checklist48[[#This Row],[SSGUID]]="",0,1),1)</f>
        <v>1</v>
      </c>
      <c r="E177" s="92"/>
      <c r="F177" s="92" t="str">
        <f>_xlfn.IFNA(Checklist48[[#This Row],[RelatedPQ]],"NA")</f>
        <v/>
      </c>
      <c r="G177" s="92" t="str">
        <f>IF(Checklist48[[#This Row],[PIGUID]]="","",INDEX(S2PQ_relational[],MATCH(Checklist48[[#This Row],[PIGUID&amp;NO]],S2PQ_relational[PIGUID &amp; "NO"],0),2))</f>
        <v/>
      </c>
      <c r="H177" s="92" t="str">
        <f>Checklist48[[#This Row],[PIGUID]]&amp;"NO"</f>
        <v>NO</v>
      </c>
      <c r="I177" s="92" t="str">
        <f>IF(Checklist48[[#This Row],[PIGUID]]="","",INDEX(PIs[NA Exempt],MATCH(Checklist48[[#This Row],[PIGUID]],PIs[GUID],0),1))</f>
        <v/>
      </c>
      <c r="J177" s="92" t="s">
        <v>429</v>
      </c>
      <c r="K177" s="92" t="s">
        <v>58</v>
      </c>
      <c r="L177" s="92" t="s">
        <v>59</v>
      </c>
      <c r="M177" s="92" t="s">
        <v>59</v>
      </c>
      <c r="N177" s="92"/>
      <c r="O177" s="92"/>
      <c r="P177" s="14"/>
      <c r="Q177" s="92"/>
      <c r="XFC177"/>
    </row>
    <row r="178" spans="2:17 16383:16383" s="91" customFormat="1" ht="120">
      <c r="B178" s="92"/>
      <c r="C178" s="92"/>
      <c r="D178" s="91">
        <f>IF(Checklist48[[#This Row],[SGUID]]="",IF(Checklist48[[#This Row],[SSGUID]]="",0,1),1)</f>
        <v>0</v>
      </c>
      <c r="E178" s="92" t="s">
        <v>937</v>
      </c>
      <c r="F178" s="92" t="str">
        <f>_xlfn.IFNA(Checklist48[[#This Row],[RelatedPQ]],"NA")</f>
        <v>NA</v>
      </c>
      <c r="G178" s="92" t="e">
        <f>IF(Checklist48[[#This Row],[PIGUID]]="","",INDEX(S2PQ_relational[],MATCH(Checklist48[[#This Row],[PIGUID&amp;NO]],S2PQ_relational[PIGUID &amp; "NO"],0),2))</f>
        <v>#N/A</v>
      </c>
      <c r="H178" s="92" t="str">
        <f>Checklist48[[#This Row],[PIGUID]]&amp;"NO"</f>
        <v>65MF4IFTWNSYYSImkWQ9yZNO</v>
      </c>
      <c r="I178" s="92" t="b">
        <f>IF(Checklist48[[#This Row],[PIGUID]]="","",INDEX(PIs[NA Exempt],MATCH(Checklist48[[#This Row],[PIGUID]],PIs[GUID],0),1))</f>
        <v>0</v>
      </c>
      <c r="J178" s="92" t="s">
        <v>430</v>
      </c>
      <c r="K178" s="92" t="s">
        <v>431</v>
      </c>
      <c r="L178" s="92" t="s">
        <v>432</v>
      </c>
      <c r="M178" s="92" t="s">
        <v>70</v>
      </c>
      <c r="N178" s="14"/>
      <c r="O178" s="14"/>
      <c r="P178" s="14"/>
      <c r="Q178" s="14"/>
      <c r="XFC178"/>
    </row>
    <row r="179" spans="2:17 16383:16383" s="91" customFormat="1" ht="250">
      <c r="B179" s="92"/>
      <c r="C179" s="92"/>
      <c r="D179" s="91">
        <f>IF(Checklist48[[#This Row],[SGUID]]="",IF(Checklist48[[#This Row],[SSGUID]]="",0,1),1)</f>
        <v>0</v>
      </c>
      <c r="E179" s="92" t="s">
        <v>919</v>
      </c>
      <c r="F179" s="92" t="str">
        <f>_xlfn.IFNA(Checklist48[[#This Row],[RelatedPQ]],"NA")</f>
        <v>NA</v>
      </c>
      <c r="G179" s="92" t="e">
        <f>IF(Checklist48[[#This Row],[PIGUID]]="","",INDEX(S2PQ_relational[],MATCH(Checklist48[[#This Row],[PIGUID&amp;NO]],S2PQ_relational[PIGUID &amp; "NO"],0),2))</f>
        <v>#N/A</v>
      </c>
      <c r="H179" s="92" t="str">
        <f>Checklist48[[#This Row],[PIGUID]]&amp;"NO"</f>
        <v>WaORHd0aRux2bn4BqbC1nNO</v>
      </c>
      <c r="I179" s="92" t="b">
        <f>IF(Checklist48[[#This Row],[PIGUID]]="","",INDEX(PIs[NA Exempt],MATCH(Checklist48[[#This Row],[PIGUID]],PIs[GUID],0),1))</f>
        <v>0</v>
      </c>
      <c r="J179" s="92" t="s">
        <v>433</v>
      </c>
      <c r="K179" s="92" t="s">
        <v>434</v>
      </c>
      <c r="L179" s="92" t="s">
        <v>435</v>
      </c>
      <c r="M179" s="92" t="s">
        <v>63</v>
      </c>
      <c r="N179" s="14"/>
      <c r="O179" s="14"/>
      <c r="P179" s="14"/>
      <c r="Q179" s="14"/>
      <c r="XFC179"/>
    </row>
    <row r="180" spans="2:17 16383:16383" s="91" customFormat="1" ht="30">
      <c r="B180" s="92"/>
      <c r="C180" s="92" t="s">
        <v>1065</v>
      </c>
      <c r="D180" s="91">
        <f>IF(Checklist48[[#This Row],[SGUID]]="",IF(Checklist48[[#This Row],[SSGUID]]="",0,1),1)</f>
        <v>1</v>
      </c>
      <c r="E180" s="92"/>
      <c r="F180" s="92" t="str">
        <f>_xlfn.IFNA(Checklist48[[#This Row],[RelatedPQ]],"NA")</f>
        <v/>
      </c>
      <c r="G180" s="92" t="str">
        <f>IF(Checklist48[[#This Row],[PIGUID]]="","",INDEX(S2PQ_relational[],MATCH(Checklist48[[#This Row],[PIGUID&amp;NO]],S2PQ_relational[PIGUID &amp; "NO"],0),2))</f>
        <v/>
      </c>
      <c r="H180" s="92" t="str">
        <f>Checklist48[[#This Row],[PIGUID]]&amp;"NO"</f>
        <v>NO</v>
      </c>
      <c r="I180" s="92" t="str">
        <f>IF(Checklist48[[#This Row],[PIGUID]]="","",INDEX(PIs[NA Exempt],MATCH(Checklist48[[#This Row],[PIGUID]],PIs[GUID],0),1))</f>
        <v/>
      </c>
      <c r="J180" s="92" t="s">
        <v>436</v>
      </c>
      <c r="K180" s="92" t="s">
        <v>58</v>
      </c>
      <c r="L180" s="92" t="s">
        <v>59</v>
      </c>
      <c r="M180" s="92" t="s">
        <v>59</v>
      </c>
      <c r="N180" s="92"/>
      <c r="O180" s="92"/>
      <c r="P180" s="14"/>
      <c r="Q180" s="92"/>
      <c r="XFC180"/>
    </row>
    <row r="181" spans="2:17 16383:16383" s="91" customFormat="1" ht="199.15" customHeight="1">
      <c r="B181" s="92"/>
      <c r="C181" s="92"/>
      <c r="D181" s="91">
        <f>IF(Checklist48[[#This Row],[SGUID]]="",IF(Checklist48[[#This Row],[SSGUID]]="",0,1),1)</f>
        <v>0</v>
      </c>
      <c r="E181" s="92" t="s">
        <v>1114</v>
      </c>
      <c r="F181" s="92" t="str">
        <f>_xlfn.IFNA(Checklist48[[#This Row],[RelatedPQ]],"NA")</f>
        <v>NA</v>
      </c>
      <c r="G181" s="92" t="e">
        <f>IF(Checklist48[[#This Row],[PIGUID]]="","",INDEX(S2PQ_relational[],MATCH(Checklist48[[#This Row],[PIGUID&amp;NO]],S2PQ_relational[PIGUID &amp; "NO"],0),2))</f>
        <v>#N/A</v>
      </c>
      <c r="H181" s="92" t="str">
        <f>Checklist48[[#This Row],[PIGUID]]&amp;"NO"</f>
        <v>1pXxC0PHwGRoRqNb1TYI7CNO</v>
      </c>
      <c r="I181" s="92" t="b">
        <f>IF(Checklist48[[#This Row],[PIGUID]]="","",INDEX(PIs[NA Exempt],MATCH(Checklist48[[#This Row],[PIGUID]],PIs[GUID],0),1))</f>
        <v>0</v>
      </c>
      <c r="J181" s="92" t="s">
        <v>437</v>
      </c>
      <c r="K181" s="92" t="s">
        <v>438</v>
      </c>
      <c r="L181" s="92" t="s">
        <v>439</v>
      </c>
      <c r="M181" s="92" t="s">
        <v>70</v>
      </c>
      <c r="N181" s="14"/>
      <c r="O181" s="14"/>
      <c r="P181" s="14"/>
      <c r="Q181" s="14"/>
      <c r="XFC181"/>
    </row>
    <row r="182" spans="2:17 16383:16383" s="91" customFormat="1" ht="217.9" customHeight="1">
      <c r="B182" s="92"/>
      <c r="C182" s="92"/>
      <c r="D182" s="91">
        <f>IF(Checklist48[[#This Row],[SGUID]]="",IF(Checklist48[[#This Row],[SSGUID]]="",0,1),1)</f>
        <v>0</v>
      </c>
      <c r="E182" s="92" t="s">
        <v>1098</v>
      </c>
      <c r="F182" s="92" t="str">
        <f>_xlfn.IFNA(Checklist48[[#This Row],[RelatedPQ]],"NA")</f>
        <v>NA</v>
      </c>
      <c r="G182" s="92" t="e">
        <f>IF(Checklist48[[#This Row],[PIGUID]]="","",INDEX(S2PQ_relational[],MATCH(Checklist48[[#This Row],[PIGUID&amp;NO]],S2PQ_relational[PIGUID &amp; "NO"],0),2))</f>
        <v>#N/A</v>
      </c>
      <c r="H182" s="92" t="str">
        <f>Checklist48[[#This Row],[PIGUID]]&amp;"NO"</f>
        <v>7qWi1DgTL0gawMMSph3xxHNO</v>
      </c>
      <c r="I182" s="92" t="b">
        <f>IF(Checklist48[[#This Row],[PIGUID]]="","",INDEX(PIs[NA Exempt],MATCH(Checklist48[[#This Row],[PIGUID]],PIs[GUID],0),1))</f>
        <v>0</v>
      </c>
      <c r="J182" s="92" t="s">
        <v>440</v>
      </c>
      <c r="K182" s="92" t="s">
        <v>441</v>
      </c>
      <c r="L182" s="92" t="s">
        <v>442</v>
      </c>
      <c r="M182" s="92" t="s">
        <v>70</v>
      </c>
      <c r="N182" s="14"/>
      <c r="O182" s="14"/>
      <c r="P182" s="14"/>
      <c r="Q182" s="14"/>
      <c r="XFC182"/>
    </row>
    <row r="183" spans="2:17 16383:16383" s="91" customFormat="1" ht="60">
      <c r="B183" s="92"/>
      <c r="C183" s="92"/>
      <c r="D183" s="91">
        <f>IF(Checklist48[[#This Row],[SGUID]]="",IF(Checklist48[[#This Row],[SSGUID]]="",0,1),1)</f>
        <v>0</v>
      </c>
      <c r="E183" s="92" t="s">
        <v>1060</v>
      </c>
      <c r="F183" s="92" t="str">
        <f>_xlfn.IFNA(Checklist48[[#This Row],[RelatedPQ]],"NA")</f>
        <v>NA</v>
      </c>
      <c r="G183" s="92" t="e">
        <f>IF(Checklist48[[#This Row],[PIGUID]]="","",INDEX(S2PQ_relational[],MATCH(Checklist48[[#This Row],[PIGUID&amp;NO]],S2PQ_relational[PIGUID &amp; "NO"],0),2))</f>
        <v>#N/A</v>
      </c>
      <c r="H183" s="92" t="str">
        <f>Checklist48[[#This Row],[PIGUID]]&amp;"NO"</f>
        <v>4Ea5dJyprj972B88yVX3OzNO</v>
      </c>
      <c r="I183" s="92" t="b">
        <f>IF(Checklist48[[#This Row],[PIGUID]]="","",INDEX(PIs[NA Exempt],MATCH(Checklist48[[#This Row],[PIGUID]],PIs[GUID],0),1))</f>
        <v>0</v>
      </c>
      <c r="J183" s="92" t="s">
        <v>443</v>
      </c>
      <c r="K183" s="92" t="s">
        <v>444</v>
      </c>
      <c r="L183" s="92" t="s">
        <v>445</v>
      </c>
      <c r="M183" s="92" t="s">
        <v>70</v>
      </c>
      <c r="N183" s="14"/>
      <c r="O183" s="14"/>
      <c r="P183" s="14"/>
      <c r="Q183" s="14"/>
      <c r="XFC183"/>
    </row>
    <row r="184" spans="2:17 16383:16383" s="91" customFormat="1" ht="30">
      <c r="B184" s="92"/>
      <c r="C184" s="92" t="s">
        <v>1527</v>
      </c>
      <c r="D184" s="91">
        <f>IF(Checklist48[[#This Row],[SGUID]]="",IF(Checklist48[[#This Row],[SSGUID]]="",0,1),1)</f>
        <v>1</v>
      </c>
      <c r="E184" s="92"/>
      <c r="F184" s="92" t="str">
        <f>_xlfn.IFNA(Checklist48[[#This Row],[RelatedPQ]],"NA")</f>
        <v/>
      </c>
      <c r="G184" s="92" t="str">
        <f>IF(Checklist48[[#This Row],[PIGUID]]="","",INDEX(S2PQ_relational[],MATCH(Checklist48[[#This Row],[PIGUID&amp;NO]],S2PQ_relational[PIGUID &amp; "NO"],0),2))</f>
        <v/>
      </c>
      <c r="H184" s="92" t="str">
        <f>Checklist48[[#This Row],[PIGUID]]&amp;"NO"</f>
        <v>NO</v>
      </c>
      <c r="I184" s="92" t="str">
        <f>IF(Checklist48[[#This Row],[PIGUID]]="","",INDEX(PIs[NA Exempt],MATCH(Checklist48[[#This Row],[PIGUID]],PIs[GUID],0),1))</f>
        <v/>
      </c>
      <c r="J184" s="92" t="s">
        <v>446</v>
      </c>
      <c r="K184" s="92" t="s">
        <v>58</v>
      </c>
      <c r="L184" s="92" t="s">
        <v>59</v>
      </c>
      <c r="M184" s="92" t="s">
        <v>59</v>
      </c>
      <c r="N184" s="92"/>
      <c r="O184" s="92"/>
      <c r="P184" s="14"/>
      <c r="Q184" s="92"/>
      <c r="XFC184"/>
    </row>
    <row r="185" spans="2:17 16383:16383" s="91" customFormat="1" ht="50">
      <c r="B185" s="92"/>
      <c r="C185" s="92"/>
      <c r="D185" s="91">
        <f>IF(Checklist48[[#This Row],[SGUID]]="",IF(Checklist48[[#This Row],[SSGUID]]="",0,1),1)</f>
        <v>0</v>
      </c>
      <c r="E185" s="92" t="s">
        <v>1528</v>
      </c>
      <c r="F185" s="92" t="str">
        <f>_xlfn.IFNA(Checklist48[[#This Row],[RelatedPQ]],"NA")</f>
        <v>NA</v>
      </c>
      <c r="G185" s="92" t="e">
        <f>IF(Checklist48[[#This Row],[PIGUID]]="","",INDEX(S2PQ_relational[],MATCH(Checklist48[[#This Row],[PIGUID&amp;NO]],S2PQ_relational[PIGUID &amp; "NO"],0),2))</f>
        <v>#N/A</v>
      </c>
      <c r="H185" s="92" t="str">
        <f>Checklist48[[#This Row],[PIGUID]]&amp;"NO"</f>
        <v>7pu2JeYyYjQlQ0Haquo5pENO</v>
      </c>
      <c r="I185" s="92" t="b">
        <f>IF(Checklist48[[#This Row],[PIGUID]]="","",INDEX(PIs[NA Exempt],MATCH(Checklist48[[#This Row],[PIGUID]],PIs[GUID],0),1))</f>
        <v>0</v>
      </c>
      <c r="J185" s="92" t="s">
        <v>447</v>
      </c>
      <c r="K185" s="92" t="s">
        <v>448</v>
      </c>
      <c r="L185" s="92" t="s">
        <v>449</v>
      </c>
      <c r="M185" s="92" t="s">
        <v>63</v>
      </c>
      <c r="N185" s="14"/>
      <c r="O185" s="14"/>
      <c r="P185" s="14"/>
      <c r="Q185" s="14"/>
      <c r="XFC185"/>
    </row>
    <row r="186" spans="2:17 16383:16383" s="91" customFormat="1" ht="40">
      <c r="B186" s="92"/>
      <c r="C186" s="92"/>
      <c r="D186" s="91">
        <f>IF(Checklist48[[#This Row],[SGUID]]="",IF(Checklist48[[#This Row],[SSGUID]]="",0,1),1)</f>
        <v>0</v>
      </c>
      <c r="E186" s="92" t="s">
        <v>1522</v>
      </c>
      <c r="F186" s="92" t="str">
        <f>_xlfn.IFNA(Checklist48[[#This Row],[RelatedPQ]],"NA")</f>
        <v>NA</v>
      </c>
      <c r="G186" s="92" t="e">
        <f>IF(Checklist48[[#This Row],[PIGUID]]="","",INDEX(S2PQ_relational[],MATCH(Checklist48[[#This Row],[PIGUID&amp;NO]],S2PQ_relational[PIGUID &amp; "NO"],0),2))</f>
        <v>#N/A</v>
      </c>
      <c r="H186" s="92" t="str">
        <f>Checklist48[[#This Row],[PIGUID]]&amp;"NO"</f>
        <v>6dJIu6qIaRaZPvPRzhAP6TNO</v>
      </c>
      <c r="I186" s="92" t="b">
        <f>IF(Checklist48[[#This Row],[PIGUID]]="","",INDEX(PIs[NA Exempt],MATCH(Checklist48[[#This Row],[PIGUID]],PIs[GUID],0),1))</f>
        <v>0</v>
      </c>
      <c r="J186" s="92" t="s">
        <v>450</v>
      </c>
      <c r="K186" s="92" t="s">
        <v>451</v>
      </c>
      <c r="L186" s="92" t="s">
        <v>452</v>
      </c>
      <c r="M186" s="92" t="s">
        <v>269</v>
      </c>
      <c r="N186" s="14"/>
      <c r="O186" s="14"/>
      <c r="P186" s="14"/>
      <c r="Q186" s="14"/>
      <c r="XFC186"/>
    </row>
    <row r="187" spans="2:17 16383:16383" s="91" customFormat="1" ht="21">
      <c r="B187" s="92" t="s">
        <v>1705</v>
      </c>
      <c r="C187" s="92"/>
      <c r="D187" s="91">
        <f>IF(Checklist48[[#This Row],[SGUID]]="",IF(Checklist48[[#This Row],[SSGUID]]="",0,1),1)</f>
        <v>1</v>
      </c>
      <c r="E187" s="92"/>
      <c r="F187" s="92" t="str">
        <f>_xlfn.IFNA(Checklist48[[#This Row],[RelatedPQ]],"NA")</f>
        <v/>
      </c>
      <c r="G187" s="92" t="str">
        <f>IF(Checklist48[[#This Row],[PIGUID]]="","",INDEX(S2PQ_relational[],MATCH(Checklist48[[#This Row],[PIGUID&amp;NO]],S2PQ_relational[PIGUID &amp; "NO"],0),2))</f>
        <v/>
      </c>
      <c r="H187" s="92" t="str">
        <f>Checklist48[[#This Row],[PIGUID]]&amp;"NO"</f>
        <v>NO</v>
      </c>
      <c r="I187" s="92" t="str">
        <f>IF(Checklist48[[#This Row],[PIGUID]]="","",INDEX(PIs[NA Exempt],MATCH(Checklist48[[#This Row],[PIGUID]],PIs[GUID],0),1))</f>
        <v/>
      </c>
      <c r="J187" s="92" t="s">
        <v>453</v>
      </c>
      <c r="K187" s="92" t="s">
        <v>58</v>
      </c>
      <c r="L187" s="92" t="s">
        <v>59</v>
      </c>
      <c r="M187" s="92" t="s">
        <v>59</v>
      </c>
      <c r="N187" s="92"/>
      <c r="O187" s="92"/>
      <c r="P187" s="14"/>
      <c r="Q187" s="92"/>
      <c r="XFC187"/>
    </row>
    <row r="188" spans="2:17 16383:16383" s="91" customFormat="1" ht="50">
      <c r="B188" s="92"/>
      <c r="C188" s="92" t="s">
        <v>1706</v>
      </c>
      <c r="D188" s="91">
        <f>IF(Checklist48[[#This Row],[SGUID]]="",IF(Checklist48[[#This Row],[SSGUID]]="",0,1),1)</f>
        <v>1</v>
      </c>
      <c r="E188" s="92"/>
      <c r="F188" s="92" t="str">
        <f>_xlfn.IFNA(Checklist48[[#This Row],[RelatedPQ]],"NA")</f>
        <v/>
      </c>
      <c r="G188" s="92" t="str">
        <f>IF(Checklist48[[#This Row],[PIGUID]]="","",INDEX(S2PQ_relational[],MATCH(Checklist48[[#This Row],[PIGUID&amp;NO]],S2PQ_relational[PIGUID &amp; "NO"],0),2))</f>
        <v/>
      </c>
      <c r="H188" s="92" t="str">
        <f>Checklist48[[#This Row],[PIGUID]]&amp;"NO"</f>
        <v>NO</v>
      </c>
      <c r="I188" s="92" t="str">
        <f>IF(Checklist48[[#This Row],[PIGUID]]="","",INDEX(PIs[NA Exempt],MATCH(Checklist48[[#This Row],[PIGUID]],PIs[GUID],0),1))</f>
        <v/>
      </c>
      <c r="J188" s="92" t="s">
        <v>454</v>
      </c>
      <c r="K188" s="92" t="s">
        <v>58</v>
      </c>
      <c r="L188" s="92" t="s">
        <v>59</v>
      </c>
      <c r="M188" s="92" t="s">
        <v>59</v>
      </c>
      <c r="N188" s="92"/>
      <c r="O188" s="92"/>
      <c r="P188" s="14"/>
      <c r="Q188" s="92"/>
      <c r="XFC188"/>
    </row>
    <row r="189" spans="2:17 16383:16383" s="91" customFormat="1" ht="409.5" customHeight="1">
      <c r="B189" s="92"/>
      <c r="C189" s="92"/>
      <c r="D189" s="91">
        <f>IF(Checklist48[[#This Row],[SGUID]]="",IF(Checklist48[[#This Row],[SSGUID]]="",0,1),1)</f>
        <v>0</v>
      </c>
      <c r="E189" s="92" t="s">
        <v>1707</v>
      </c>
      <c r="F189" s="92" t="str">
        <f>_xlfn.IFNA(Checklist48[[#This Row],[RelatedPQ]],"NA")</f>
        <v>NA</v>
      </c>
      <c r="G189" s="92" t="e">
        <f>IF(Checklist48[[#This Row],[PIGUID]]="","",INDEX(S2PQ_relational[],MATCH(Checklist48[[#This Row],[PIGUID&amp;NO]],S2PQ_relational[PIGUID &amp; "NO"],0),2))</f>
        <v>#N/A</v>
      </c>
      <c r="H189" s="92" t="str">
        <f>Checklist48[[#This Row],[PIGUID]]&amp;"NO"</f>
        <v>5hlR4vlVGYfqUJv7rvjk1wNO</v>
      </c>
      <c r="I189" s="92" t="b">
        <f>IF(Checklist48[[#This Row],[PIGUID]]="","",INDEX(PIs[NA Exempt],MATCH(Checklist48[[#This Row],[PIGUID]],PIs[GUID],0),1))</f>
        <v>0</v>
      </c>
      <c r="J189" s="92" t="s">
        <v>455</v>
      </c>
      <c r="K189" s="92" t="s">
        <v>456</v>
      </c>
      <c r="L189" s="93" t="s">
        <v>457</v>
      </c>
      <c r="M189" s="92" t="s">
        <v>70</v>
      </c>
      <c r="N189" s="14"/>
      <c r="O189" s="14"/>
      <c r="P189" s="14"/>
      <c r="Q189" s="14"/>
      <c r="XFC189"/>
    </row>
    <row r="190" spans="2:17 16383:16383" s="91" customFormat="1" ht="150">
      <c r="B190" s="92"/>
      <c r="C190" s="92"/>
      <c r="D190" s="91">
        <f>IF(Checklist48[[#This Row],[SGUID]]="",IF(Checklist48[[#This Row],[SSGUID]]="",0,1),1)</f>
        <v>0</v>
      </c>
      <c r="E190" s="92" t="s">
        <v>1735</v>
      </c>
      <c r="F190" s="92" t="str">
        <f>_xlfn.IFNA(Checklist48[[#This Row],[RelatedPQ]],"NA")</f>
        <v>NA</v>
      </c>
      <c r="G190" s="92" t="e">
        <f>IF(Checklist48[[#This Row],[PIGUID]]="","",INDEX(S2PQ_relational[],MATCH(Checklist48[[#This Row],[PIGUID&amp;NO]],S2PQ_relational[PIGUID &amp; "NO"],0),2))</f>
        <v>#N/A</v>
      </c>
      <c r="H190" s="92" t="str">
        <f>Checklist48[[#This Row],[PIGUID]]&amp;"NO"</f>
        <v>5wC3xeZKuUwgc5lZsqmKYZNO</v>
      </c>
      <c r="I190" s="92" t="b">
        <f>IF(Checklist48[[#This Row],[PIGUID]]="","",INDEX(PIs[NA Exempt],MATCH(Checklist48[[#This Row],[PIGUID]],PIs[GUID],0),1))</f>
        <v>0</v>
      </c>
      <c r="J190" s="92" t="s">
        <v>458</v>
      </c>
      <c r="K190" s="92" t="s">
        <v>459</v>
      </c>
      <c r="L190" s="92" t="s">
        <v>460</v>
      </c>
      <c r="M190" s="92" t="s">
        <v>70</v>
      </c>
      <c r="N190" s="14"/>
      <c r="O190" s="14"/>
      <c r="P190" s="14"/>
      <c r="Q190" s="14"/>
      <c r="XFC190"/>
    </row>
    <row r="191" spans="2:17 16383:16383" s="91" customFormat="1" ht="120">
      <c r="B191" s="92"/>
      <c r="C191" s="92"/>
      <c r="D191" s="91">
        <f>IF(Checklist48[[#This Row],[SGUID]]="",IF(Checklist48[[#This Row],[SSGUID]]="",0,1),1)</f>
        <v>0</v>
      </c>
      <c r="E191" s="92" t="s">
        <v>1700</v>
      </c>
      <c r="F191" s="92" t="str">
        <f>_xlfn.IFNA(Checklist48[[#This Row],[RelatedPQ]],"NA")</f>
        <v>NA</v>
      </c>
      <c r="G191" s="92" t="e">
        <f>IF(Checklist48[[#This Row],[PIGUID]]="","",INDEX(S2PQ_relational[],MATCH(Checklist48[[#This Row],[PIGUID&amp;NO]],S2PQ_relational[PIGUID &amp; "NO"],0),2))</f>
        <v>#N/A</v>
      </c>
      <c r="H191" s="92" t="str">
        <f>Checklist48[[#This Row],[PIGUID]]&amp;"NO"</f>
        <v>5NaljyW2kBqTkgVJBZz1PxNO</v>
      </c>
      <c r="I191" s="92" t="b">
        <f>IF(Checklist48[[#This Row],[PIGUID]]="","",INDEX(PIs[NA Exempt],MATCH(Checklist48[[#This Row],[PIGUID]],PIs[GUID],0),1))</f>
        <v>0</v>
      </c>
      <c r="J191" s="92" t="s">
        <v>461</v>
      </c>
      <c r="K191" s="92" t="s">
        <v>462</v>
      </c>
      <c r="L191" s="92" t="s">
        <v>463</v>
      </c>
      <c r="M191" s="92" t="s">
        <v>70</v>
      </c>
      <c r="N191" s="14"/>
      <c r="O191" s="14"/>
      <c r="P191" s="14"/>
      <c r="Q191" s="14"/>
      <c r="XFC191"/>
    </row>
    <row r="192" spans="2:17 16383:16383" s="91" customFormat="1" ht="70">
      <c r="B192" s="92"/>
      <c r="C192" s="92"/>
      <c r="D192" s="91">
        <f>IF(Checklist48[[#This Row],[SGUID]]="",IF(Checklist48[[#This Row],[SSGUID]]="",0,1),1)</f>
        <v>0</v>
      </c>
      <c r="E192" s="92" t="s">
        <v>1827</v>
      </c>
      <c r="F192" s="92" t="str">
        <f>_xlfn.IFNA(Checklist48[[#This Row],[RelatedPQ]],"NA")</f>
        <v>NA</v>
      </c>
      <c r="G192" s="92" t="e">
        <f>IF(Checklist48[[#This Row],[PIGUID]]="","",INDEX(S2PQ_relational[],MATCH(Checklist48[[#This Row],[PIGUID&amp;NO]],S2PQ_relational[PIGUID &amp; "NO"],0),2))</f>
        <v>#N/A</v>
      </c>
      <c r="H192" s="92" t="str">
        <f>Checklist48[[#This Row],[PIGUID]]&amp;"NO"</f>
        <v>1YLM3OSLxNjfbzK08dMBHLNO</v>
      </c>
      <c r="I192" s="92" t="b">
        <f>IF(Checklist48[[#This Row],[PIGUID]]="","",INDEX(PIs[NA Exempt],MATCH(Checklist48[[#This Row],[PIGUID]],PIs[GUID],0),1))</f>
        <v>0</v>
      </c>
      <c r="J192" s="92" t="s">
        <v>464</v>
      </c>
      <c r="K192" s="92" t="s">
        <v>465</v>
      </c>
      <c r="L192" s="92" t="s">
        <v>466</v>
      </c>
      <c r="M192" s="92" t="s">
        <v>269</v>
      </c>
      <c r="N192" s="14"/>
      <c r="O192" s="14"/>
      <c r="P192" s="14"/>
      <c r="Q192" s="14"/>
      <c r="XFC192"/>
    </row>
    <row r="193" spans="2:17 16383:16383" s="91" customFormat="1" ht="30">
      <c r="B193" s="92"/>
      <c r="C193" s="92" t="s">
        <v>1847</v>
      </c>
      <c r="D193" s="91">
        <f>IF(Checklist48[[#This Row],[SGUID]]="",IF(Checklist48[[#This Row],[SSGUID]]="",0,1),1)</f>
        <v>1</v>
      </c>
      <c r="E193" s="92"/>
      <c r="F193" s="92" t="str">
        <f>_xlfn.IFNA(Checklist48[[#This Row],[RelatedPQ]],"NA")</f>
        <v/>
      </c>
      <c r="G193" s="92" t="str">
        <f>IF(Checklist48[[#This Row],[PIGUID]]="","",INDEX(S2PQ_relational[],MATCH(Checklist48[[#This Row],[PIGUID&amp;NO]],S2PQ_relational[PIGUID &amp; "NO"],0),2))</f>
        <v/>
      </c>
      <c r="H193" s="92" t="str">
        <f>Checklist48[[#This Row],[PIGUID]]&amp;"NO"</f>
        <v>NO</v>
      </c>
      <c r="I193" s="92" t="str">
        <f>IF(Checklist48[[#This Row],[PIGUID]]="","",INDEX(PIs[NA Exempt],MATCH(Checklist48[[#This Row],[PIGUID]],PIs[GUID],0),1))</f>
        <v/>
      </c>
      <c r="J193" s="92" t="s">
        <v>467</v>
      </c>
      <c r="K193" s="92" t="s">
        <v>58</v>
      </c>
      <c r="L193" s="92" t="s">
        <v>59</v>
      </c>
      <c r="M193" s="92" t="s">
        <v>59</v>
      </c>
      <c r="N193" s="92"/>
      <c r="O193" s="92"/>
      <c r="P193" s="14"/>
      <c r="Q193" s="92"/>
      <c r="XFC193"/>
    </row>
    <row r="194" spans="2:17 16383:16383" s="91" customFormat="1" ht="200">
      <c r="B194" s="92"/>
      <c r="C194" s="92"/>
      <c r="D194" s="91">
        <f>IF(Checklist48[[#This Row],[SGUID]]="",IF(Checklist48[[#This Row],[SSGUID]]="",0,1),1)</f>
        <v>0</v>
      </c>
      <c r="E194" s="92" t="s">
        <v>1848</v>
      </c>
      <c r="F194" s="92" t="str">
        <f>_xlfn.IFNA(Checklist48[[#This Row],[RelatedPQ]],"NA")</f>
        <v>NA</v>
      </c>
      <c r="G194" s="92" t="e">
        <f>IF(Checklist48[[#This Row],[PIGUID]]="","",INDEX(S2PQ_relational[],MATCH(Checklist48[[#This Row],[PIGUID&amp;NO]],S2PQ_relational[PIGUID &amp; "NO"],0),2))</f>
        <v>#N/A</v>
      </c>
      <c r="H194" s="92" t="str">
        <f>Checklist48[[#This Row],[PIGUID]]&amp;"NO"</f>
        <v>1xeZMLPffFYhhlsn4JkGquNO</v>
      </c>
      <c r="I194" s="92" t="b">
        <f>IF(Checklist48[[#This Row],[PIGUID]]="","",INDEX(PIs[NA Exempt],MATCH(Checklist48[[#This Row],[PIGUID]],PIs[GUID],0),1))</f>
        <v>0</v>
      </c>
      <c r="J194" s="92" t="s">
        <v>468</v>
      </c>
      <c r="K194" s="92" t="s">
        <v>469</v>
      </c>
      <c r="L194" s="92" t="s">
        <v>470</v>
      </c>
      <c r="M194" s="92" t="s">
        <v>70</v>
      </c>
      <c r="N194" s="14"/>
      <c r="O194" s="14"/>
      <c r="P194" s="14"/>
      <c r="Q194" s="14"/>
      <c r="XFC194"/>
    </row>
    <row r="195" spans="2:17 16383:16383" s="91" customFormat="1" ht="90">
      <c r="B195" s="92"/>
      <c r="C195" s="92"/>
      <c r="D195" s="91">
        <f>IF(Checklist48[[#This Row],[SGUID]]="",IF(Checklist48[[#This Row],[SSGUID]]="",0,1),1)</f>
        <v>0</v>
      </c>
      <c r="E195" s="92" t="s">
        <v>1842</v>
      </c>
      <c r="F195" s="92" t="str">
        <f>_xlfn.IFNA(Checklist48[[#This Row],[RelatedPQ]],"NA")</f>
        <v>NA</v>
      </c>
      <c r="G195" s="92" t="e">
        <f>IF(Checklist48[[#This Row],[PIGUID]]="","",INDEX(S2PQ_relational[],MATCH(Checklist48[[#This Row],[PIGUID&amp;NO]],S2PQ_relational[PIGUID &amp; "NO"],0),2))</f>
        <v>#N/A</v>
      </c>
      <c r="H195" s="92" t="str">
        <f>Checklist48[[#This Row],[PIGUID]]&amp;"NO"</f>
        <v>6SYtstXjTWIrwPyIObicZnNO</v>
      </c>
      <c r="I195" s="92" t="b">
        <f>IF(Checklist48[[#This Row],[PIGUID]]="","",INDEX(PIs[NA Exempt],MATCH(Checklist48[[#This Row],[PIGUID]],PIs[GUID],0),1))</f>
        <v>0</v>
      </c>
      <c r="J195" s="92" t="s">
        <v>471</v>
      </c>
      <c r="K195" s="92" t="s">
        <v>472</v>
      </c>
      <c r="L195" s="92" t="s">
        <v>473</v>
      </c>
      <c r="M195" s="92" t="s">
        <v>70</v>
      </c>
      <c r="N195" s="14"/>
      <c r="O195" s="14"/>
      <c r="P195" s="14"/>
      <c r="Q195" s="14"/>
      <c r="XFC195"/>
    </row>
    <row r="196" spans="2:17 16383:16383" s="91" customFormat="1" ht="30">
      <c r="B196" s="92"/>
      <c r="C196" s="92" t="s">
        <v>1868</v>
      </c>
      <c r="D196" s="91">
        <f>IF(Checklist48[[#This Row],[SGUID]]="",IF(Checklist48[[#This Row],[SSGUID]]="",0,1),1)</f>
        <v>1</v>
      </c>
      <c r="E196" s="92"/>
      <c r="F196" s="92" t="str">
        <f>_xlfn.IFNA(Checklist48[[#This Row],[RelatedPQ]],"NA")</f>
        <v/>
      </c>
      <c r="G196" s="92" t="str">
        <f>IF(Checklist48[[#This Row],[PIGUID]]="","",INDEX(S2PQ_relational[],MATCH(Checklist48[[#This Row],[PIGUID&amp;NO]],S2PQ_relational[PIGUID &amp; "NO"],0),2))</f>
        <v/>
      </c>
      <c r="H196" s="92" t="str">
        <f>Checklist48[[#This Row],[PIGUID]]&amp;"NO"</f>
        <v>NO</v>
      </c>
      <c r="I196" s="92" t="str">
        <f>IF(Checklist48[[#This Row],[PIGUID]]="","",INDEX(PIs[NA Exempt],MATCH(Checklist48[[#This Row],[PIGUID]],PIs[GUID],0),1))</f>
        <v/>
      </c>
      <c r="J196" s="92" t="s">
        <v>474</v>
      </c>
      <c r="K196" s="92" t="s">
        <v>58</v>
      </c>
      <c r="L196" s="92" t="s">
        <v>59</v>
      </c>
      <c r="M196" s="92" t="s">
        <v>59</v>
      </c>
      <c r="N196" s="92"/>
      <c r="O196" s="92"/>
      <c r="P196" s="14"/>
      <c r="Q196" s="92"/>
      <c r="XFC196"/>
    </row>
    <row r="197" spans="2:17 16383:16383" s="91" customFormat="1" ht="70">
      <c r="B197" s="92"/>
      <c r="C197" s="92"/>
      <c r="D197" s="91">
        <f>IF(Checklist48[[#This Row],[SGUID]]="",IF(Checklist48[[#This Row],[SSGUID]]="",0,1),1)</f>
        <v>0</v>
      </c>
      <c r="E197" s="92" t="s">
        <v>1863</v>
      </c>
      <c r="F197" s="92" t="str">
        <f>_xlfn.IFNA(Checklist48[[#This Row],[RelatedPQ]],"NA")</f>
        <v>NA</v>
      </c>
      <c r="G197" s="92" t="e">
        <f>IF(Checklist48[[#This Row],[PIGUID]]="","",INDEX(S2PQ_relational[],MATCH(Checklist48[[#This Row],[PIGUID&amp;NO]],S2PQ_relational[PIGUID &amp; "NO"],0),2))</f>
        <v>#N/A</v>
      </c>
      <c r="H197" s="92" t="str">
        <f>Checklist48[[#This Row],[PIGUID]]&amp;"NO"</f>
        <v>3BWEx8djPc7He2DPNi2KMrNO</v>
      </c>
      <c r="I197" s="92" t="b">
        <f>IF(Checklist48[[#This Row],[PIGUID]]="","",INDEX(PIs[NA Exempt],MATCH(Checklist48[[#This Row],[PIGUID]],PIs[GUID],0),1))</f>
        <v>0</v>
      </c>
      <c r="J197" s="92" t="s">
        <v>475</v>
      </c>
      <c r="K197" s="92" t="s">
        <v>476</v>
      </c>
      <c r="L197" s="92" t="s">
        <v>477</v>
      </c>
      <c r="M197" s="92" t="s">
        <v>63</v>
      </c>
      <c r="N197" s="14"/>
      <c r="O197" s="14"/>
      <c r="P197" s="14"/>
      <c r="Q197" s="14"/>
      <c r="XFC197"/>
    </row>
    <row r="198" spans="2:17 16383:16383" s="91" customFormat="1" ht="30">
      <c r="B198" s="92"/>
      <c r="C198" s="92" t="s">
        <v>1734</v>
      </c>
      <c r="D198" s="91">
        <f>IF(Checklist48[[#This Row],[SGUID]]="",IF(Checklist48[[#This Row],[SSGUID]]="",0,1),1)</f>
        <v>1</v>
      </c>
      <c r="E198" s="92"/>
      <c r="F198" s="92" t="str">
        <f>_xlfn.IFNA(Checklist48[[#This Row],[RelatedPQ]],"NA")</f>
        <v/>
      </c>
      <c r="G198" s="92" t="str">
        <f>IF(Checklist48[[#This Row],[PIGUID]]="","",INDEX(S2PQ_relational[],MATCH(Checklist48[[#This Row],[PIGUID&amp;NO]],S2PQ_relational[PIGUID &amp; "NO"],0),2))</f>
        <v/>
      </c>
      <c r="H198" s="92" t="str">
        <f>Checklist48[[#This Row],[PIGUID]]&amp;"NO"</f>
        <v>NO</v>
      </c>
      <c r="I198" s="92" t="str">
        <f>IF(Checklist48[[#This Row],[PIGUID]]="","",INDEX(PIs[NA Exempt],MATCH(Checklist48[[#This Row],[PIGUID]],PIs[GUID],0),1))</f>
        <v/>
      </c>
      <c r="J198" s="92" t="s">
        <v>478</v>
      </c>
      <c r="K198" s="92" t="s">
        <v>58</v>
      </c>
      <c r="L198" s="92" t="s">
        <v>59</v>
      </c>
      <c r="M198" s="92" t="s">
        <v>59</v>
      </c>
      <c r="N198" s="92"/>
      <c r="O198" s="92"/>
      <c r="P198" s="14"/>
      <c r="Q198" s="92"/>
      <c r="XFC198"/>
    </row>
    <row r="199" spans="2:17 16383:16383" s="91" customFormat="1" ht="70">
      <c r="B199" s="92"/>
      <c r="C199" s="92"/>
      <c r="D199" s="91">
        <f>IF(Checklist48[[#This Row],[SGUID]]="",IF(Checklist48[[#This Row],[SSGUID]]="",0,1),1)</f>
        <v>0</v>
      </c>
      <c r="E199" s="92" t="s">
        <v>1837</v>
      </c>
      <c r="F199" s="92" t="str">
        <f>_xlfn.IFNA(Checklist48[[#This Row],[RelatedPQ]],"NA")</f>
        <v>NA</v>
      </c>
      <c r="G199" s="92" t="e">
        <f>IF(Checklist48[[#This Row],[PIGUID]]="","",INDEX(S2PQ_relational[],MATCH(Checklist48[[#This Row],[PIGUID&amp;NO]],S2PQ_relational[PIGUID &amp; "NO"],0),2))</f>
        <v>#N/A</v>
      </c>
      <c r="H199" s="92" t="str">
        <f>Checklist48[[#This Row],[PIGUID]]&amp;"NO"</f>
        <v>64eXp9wXIN3niDO0YpCyrgNO</v>
      </c>
      <c r="I199" s="92" t="b">
        <f>IF(Checklist48[[#This Row],[PIGUID]]="","",INDEX(PIs[NA Exempt],MATCH(Checklist48[[#This Row],[PIGUID]],PIs[GUID],0),1))</f>
        <v>0</v>
      </c>
      <c r="J199" s="92" t="s">
        <v>479</v>
      </c>
      <c r="K199" s="92" t="s">
        <v>480</v>
      </c>
      <c r="L199" s="92" t="s">
        <v>481</v>
      </c>
      <c r="M199" s="92" t="s">
        <v>269</v>
      </c>
      <c r="N199" s="14"/>
      <c r="O199" s="14"/>
      <c r="P199" s="14"/>
      <c r="Q199" s="14"/>
      <c r="XFC199"/>
    </row>
    <row r="200" spans="2:17 16383:16383" s="91" customFormat="1" ht="90">
      <c r="B200" s="92"/>
      <c r="C200" s="92"/>
      <c r="D200" s="91">
        <f>IF(Checklist48[[#This Row],[SGUID]]="",IF(Checklist48[[#This Row],[SSGUID]]="",0,1),1)</f>
        <v>0</v>
      </c>
      <c r="E200" s="92" t="s">
        <v>1729</v>
      </c>
      <c r="F200" s="92" t="str">
        <f>_xlfn.IFNA(Checklist48[[#This Row],[RelatedPQ]],"NA")</f>
        <v>NA</v>
      </c>
      <c r="G200" s="92" t="e">
        <f>IF(Checklist48[[#This Row],[PIGUID]]="","",INDEX(S2PQ_relational[],MATCH(Checklist48[[#This Row],[PIGUID&amp;NO]],S2PQ_relational[PIGUID &amp; "NO"],0),2))</f>
        <v>#N/A</v>
      </c>
      <c r="H200" s="92" t="str">
        <f>Checklist48[[#This Row],[PIGUID]]&amp;"NO"</f>
        <v>2EggdOFkS3XVEMXah0S2uONO</v>
      </c>
      <c r="I200" s="92" t="b">
        <f>IF(Checklist48[[#This Row],[PIGUID]]="","",INDEX(PIs[NA Exempt],MATCH(Checklist48[[#This Row],[PIGUID]],PIs[GUID],0),1))</f>
        <v>0</v>
      </c>
      <c r="J200" s="92" t="s">
        <v>482</v>
      </c>
      <c r="K200" s="92" t="s">
        <v>483</v>
      </c>
      <c r="L200" s="92" t="s">
        <v>484</v>
      </c>
      <c r="M200" s="92" t="s">
        <v>70</v>
      </c>
      <c r="N200" s="14"/>
      <c r="O200" s="14"/>
      <c r="P200" s="14"/>
      <c r="Q200" s="14"/>
      <c r="XFC200"/>
    </row>
    <row r="201" spans="2:17 16383:16383" s="91" customFormat="1" ht="30">
      <c r="B201" s="92"/>
      <c r="C201" s="92" t="s">
        <v>1717</v>
      </c>
      <c r="D201" s="91">
        <f>IF(Checklist48[[#This Row],[SGUID]]="",IF(Checklist48[[#This Row],[SSGUID]]="",0,1),1)</f>
        <v>1</v>
      </c>
      <c r="E201" s="92"/>
      <c r="F201" s="92" t="str">
        <f>_xlfn.IFNA(Checklist48[[#This Row],[RelatedPQ]],"NA")</f>
        <v/>
      </c>
      <c r="G201" s="92" t="str">
        <f>IF(Checklist48[[#This Row],[PIGUID]]="","",INDEX(S2PQ_relational[],MATCH(Checklist48[[#This Row],[PIGUID&amp;NO]],S2PQ_relational[PIGUID &amp; "NO"],0),2))</f>
        <v/>
      </c>
      <c r="H201" s="92" t="str">
        <f>Checklist48[[#This Row],[PIGUID]]&amp;"NO"</f>
        <v>NO</v>
      </c>
      <c r="I201" s="92" t="str">
        <f>IF(Checklist48[[#This Row],[PIGUID]]="","",INDEX(PIs[NA Exempt],MATCH(Checklist48[[#This Row],[PIGUID]],PIs[GUID],0),1))</f>
        <v/>
      </c>
      <c r="J201" s="92" t="s">
        <v>485</v>
      </c>
      <c r="K201" s="92" t="s">
        <v>58</v>
      </c>
      <c r="L201" s="92" t="s">
        <v>59</v>
      </c>
      <c r="M201" s="92" t="s">
        <v>59</v>
      </c>
      <c r="N201" s="92"/>
      <c r="O201" s="92"/>
      <c r="P201" s="14"/>
      <c r="Q201" s="92"/>
      <c r="XFC201"/>
    </row>
    <row r="202" spans="2:17 16383:16383" s="91" customFormat="1" ht="340">
      <c r="B202" s="92"/>
      <c r="C202" s="92"/>
      <c r="D202" s="91">
        <f>IF(Checklist48[[#This Row],[SGUID]]="",IF(Checklist48[[#This Row],[SSGUID]]="",0,1),1)</f>
        <v>0</v>
      </c>
      <c r="E202" s="92" t="s">
        <v>1718</v>
      </c>
      <c r="F202" s="92" t="str">
        <f>_xlfn.IFNA(Checklist48[[#This Row],[RelatedPQ]],"NA")</f>
        <v>NA</v>
      </c>
      <c r="G202" s="92" t="e">
        <f>IF(Checklist48[[#This Row],[PIGUID]]="","",INDEX(S2PQ_relational[],MATCH(Checklist48[[#This Row],[PIGUID&amp;NO]],S2PQ_relational[PIGUID &amp; "NO"],0),2))</f>
        <v>#N/A</v>
      </c>
      <c r="H202" s="92" t="str">
        <f>Checklist48[[#This Row],[PIGUID]]&amp;"NO"</f>
        <v>5D8v1HRYfYjneVWAaulZqcNO</v>
      </c>
      <c r="I202" s="92" t="b">
        <f>IF(Checklist48[[#This Row],[PIGUID]]="","",INDEX(PIs[NA Exempt],MATCH(Checklist48[[#This Row],[PIGUID]],PIs[GUID],0),1))</f>
        <v>0</v>
      </c>
      <c r="J202" s="92" t="s">
        <v>486</v>
      </c>
      <c r="K202" s="92" t="s">
        <v>487</v>
      </c>
      <c r="L202" s="92" t="s">
        <v>488</v>
      </c>
      <c r="M202" s="92" t="s">
        <v>70</v>
      </c>
      <c r="N202" s="14"/>
      <c r="O202" s="14"/>
      <c r="P202" s="14"/>
      <c r="Q202" s="14"/>
      <c r="XFC202"/>
    </row>
    <row r="203" spans="2:17 16383:16383" s="91" customFormat="1" ht="190">
      <c r="B203" s="92"/>
      <c r="C203" s="92"/>
      <c r="D203" s="91">
        <f>IF(Checklist48[[#This Row],[SGUID]]="",IF(Checklist48[[#This Row],[SSGUID]]="",0,1),1)</f>
        <v>0</v>
      </c>
      <c r="E203" s="92" t="s">
        <v>1712</v>
      </c>
      <c r="F203" s="92" t="str">
        <f>_xlfn.IFNA(Checklist48[[#This Row],[RelatedPQ]],"NA")</f>
        <v>NA</v>
      </c>
      <c r="G203" s="92" t="e">
        <f>IF(Checklist48[[#This Row],[PIGUID]]="","",INDEX(S2PQ_relational[],MATCH(Checklist48[[#This Row],[PIGUID&amp;NO]],S2PQ_relational[PIGUID &amp; "NO"],0),2))</f>
        <v>#N/A</v>
      </c>
      <c r="H203" s="92" t="str">
        <f>Checklist48[[#This Row],[PIGUID]]&amp;"NO"</f>
        <v>3IpeWKFXrR9KzyZauOOo79NO</v>
      </c>
      <c r="I203" s="92" t="b">
        <f>IF(Checklist48[[#This Row],[PIGUID]]="","",INDEX(PIs[NA Exempt],MATCH(Checklist48[[#This Row],[PIGUID]],PIs[GUID],0),1))</f>
        <v>0</v>
      </c>
      <c r="J203" s="92" t="s">
        <v>489</v>
      </c>
      <c r="K203" s="92" t="s">
        <v>490</v>
      </c>
      <c r="L203" s="92" t="s">
        <v>491</v>
      </c>
      <c r="M203" s="92" t="s">
        <v>70</v>
      </c>
      <c r="N203" s="14"/>
      <c r="O203" s="14"/>
      <c r="P203" s="14"/>
      <c r="Q203" s="14"/>
      <c r="XFC203"/>
    </row>
    <row r="204" spans="2:17 16383:16383" s="91" customFormat="1" ht="387">
      <c r="B204" s="92"/>
      <c r="C204" s="92"/>
      <c r="D204" s="91">
        <f>IF(Checklist48[[#This Row],[SGUID]]="",IF(Checklist48[[#This Row],[SSGUID]]="",0,1),1)</f>
        <v>0</v>
      </c>
      <c r="E204" s="92" t="s">
        <v>1745</v>
      </c>
      <c r="F204" s="92" t="str">
        <f>_xlfn.IFNA(Checklist48[[#This Row],[RelatedPQ]],"NA")</f>
        <v>NA</v>
      </c>
      <c r="G204" s="92" t="e">
        <f>IF(Checklist48[[#This Row],[PIGUID]]="","",INDEX(S2PQ_relational[],MATCH(Checklist48[[#This Row],[PIGUID&amp;NO]],S2PQ_relational[PIGUID &amp; "NO"],0),2))</f>
        <v>#N/A</v>
      </c>
      <c r="H204" s="92" t="str">
        <f>Checklist48[[#This Row],[PIGUID]]&amp;"NO"</f>
        <v>3lqlhYSO6RKvC1u3zWiwYvNO</v>
      </c>
      <c r="I204" s="92" t="b">
        <f>IF(Checklist48[[#This Row],[PIGUID]]="","",INDEX(PIs[NA Exempt],MATCH(Checklist48[[#This Row],[PIGUID]],PIs[GUID],0),1))</f>
        <v>0</v>
      </c>
      <c r="J204" s="92" t="s">
        <v>492</v>
      </c>
      <c r="K204" s="92" t="s">
        <v>493</v>
      </c>
      <c r="L204" s="113" t="s">
        <v>3136</v>
      </c>
      <c r="M204" s="92" t="s">
        <v>70</v>
      </c>
      <c r="N204" s="14"/>
      <c r="O204" s="14"/>
      <c r="P204" s="14"/>
      <c r="Q204" s="14"/>
      <c r="XFC204"/>
    </row>
    <row r="205" spans="2:17 16383:16383" s="91" customFormat="1" ht="90">
      <c r="B205" s="92"/>
      <c r="C205" s="92"/>
      <c r="D205" s="91">
        <f>IF(Checklist48[[#This Row],[SGUID]]="",IF(Checklist48[[#This Row],[SSGUID]]="",0,1),1)</f>
        <v>0</v>
      </c>
      <c r="E205" s="92" t="s">
        <v>1740</v>
      </c>
      <c r="F205" s="92" t="str">
        <f>_xlfn.IFNA(Checklist48[[#This Row],[RelatedPQ]],"NA")</f>
        <v>NA</v>
      </c>
      <c r="G205" s="92" t="e">
        <f>IF(Checklist48[[#This Row],[PIGUID]]="","",INDEX(S2PQ_relational[],MATCH(Checklist48[[#This Row],[PIGUID&amp;NO]],S2PQ_relational[PIGUID &amp; "NO"],0),2))</f>
        <v>#N/A</v>
      </c>
      <c r="H205" s="92" t="str">
        <f>Checklist48[[#This Row],[PIGUID]]&amp;"NO"</f>
        <v>pWdwGloUfLIR1hDp5g6PYNO</v>
      </c>
      <c r="I205" s="92" t="b">
        <f>IF(Checklist48[[#This Row],[PIGUID]]="","",INDEX(PIs[NA Exempt],MATCH(Checklist48[[#This Row],[PIGUID]],PIs[GUID],0),1))</f>
        <v>0</v>
      </c>
      <c r="J205" s="92" t="s">
        <v>494</v>
      </c>
      <c r="K205" s="92" t="s">
        <v>495</v>
      </c>
      <c r="L205" s="92" t="s">
        <v>496</v>
      </c>
      <c r="M205" s="92" t="s">
        <v>70</v>
      </c>
      <c r="N205" s="14"/>
      <c r="O205" s="14"/>
      <c r="P205" s="14"/>
      <c r="Q205" s="14"/>
      <c r="XFC205"/>
    </row>
    <row r="206" spans="2:17 16383:16383" s="91" customFormat="1" ht="70">
      <c r="B206" s="92"/>
      <c r="C206" s="92"/>
      <c r="D206" s="91">
        <f>IF(Checklist48[[#This Row],[SGUID]]="",IF(Checklist48[[#This Row],[SSGUID]]="",0,1),1)</f>
        <v>0</v>
      </c>
      <c r="E206" s="92" t="s">
        <v>1755</v>
      </c>
      <c r="F206" s="92" t="str">
        <f>_xlfn.IFNA(Checklist48[[#This Row],[RelatedPQ]],"NA")</f>
        <v>NA</v>
      </c>
      <c r="G206" s="92" t="e">
        <f>IF(Checklist48[[#This Row],[PIGUID]]="","",INDEX(S2PQ_relational[],MATCH(Checklist48[[#This Row],[PIGUID&amp;NO]],S2PQ_relational[PIGUID &amp; "NO"],0),2))</f>
        <v>#N/A</v>
      </c>
      <c r="H206" s="92" t="str">
        <f>Checklist48[[#This Row],[PIGUID]]&amp;"NO"</f>
        <v>16Av8HVNPoCgoz7JtjH8SxNO</v>
      </c>
      <c r="I206" s="92" t="b">
        <f>IF(Checklist48[[#This Row],[PIGUID]]="","",INDEX(PIs[NA Exempt],MATCH(Checklist48[[#This Row],[PIGUID]],PIs[GUID],0),1))</f>
        <v>0</v>
      </c>
      <c r="J206" s="92" t="s">
        <v>497</v>
      </c>
      <c r="K206" s="92" t="s">
        <v>498</v>
      </c>
      <c r="L206" s="92" t="s">
        <v>499</v>
      </c>
      <c r="M206" s="92" t="s">
        <v>70</v>
      </c>
      <c r="N206" s="14"/>
      <c r="O206" s="14"/>
      <c r="P206" s="14"/>
      <c r="Q206" s="14"/>
      <c r="XFC206"/>
    </row>
    <row r="207" spans="2:17 16383:16383" s="91" customFormat="1" ht="110">
      <c r="B207" s="92"/>
      <c r="C207" s="92"/>
      <c r="D207" s="91">
        <f>IF(Checklist48[[#This Row],[SGUID]]="",IF(Checklist48[[#This Row],[SSGUID]]="",0,1),1)</f>
        <v>0</v>
      </c>
      <c r="E207" s="92" t="s">
        <v>1750</v>
      </c>
      <c r="F207" s="92" t="str">
        <f>_xlfn.IFNA(Checklist48[[#This Row],[RelatedPQ]],"NA")</f>
        <v>NA</v>
      </c>
      <c r="G207" s="92" t="e">
        <f>IF(Checklist48[[#This Row],[PIGUID]]="","",INDEX(S2PQ_relational[],MATCH(Checklist48[[#This Row],[PIGUID&amp;NO]],S2PQ_relational[PIGUID &amp; "NO"],0),2))</f>
        <v>#N/A</v>
      </c>
      <c r="H207" s="92" t="str">
        <f>Checklist48[[#This Row],[PIGUID]]&amp;"NO"</f>
        <v>1JC40FtNqVbp8WoxTFygdeNO</v>
      </c>
      <c r="I207" s="92" t="b">
        <f>IF(Checklist48[[#This Row],[PIGUID]]="","",INDEX(PIs[NA Exempt],MATCH(Checklist48[[#This Row],[PIGUID]],PIs[GUID],0),1))</f>
        <v>0</v>
      </c>
      <c r="J207" s="92" t="s">
        <v>500</v>
      </c>
      <c r="K207" s="92" t="s">
        <v>501</v>
      </c>
      <c r="L207" s="92" t="s">
        <v>502</v>
      </c>
      <c r="M207" s="92" t="s">
        <v>70</v>
      </c>
      <c r="N207" s="14"/>
      <c r="O207" s="14"/>
      <c r="P207" s="14"/>
      <c r="Q207" s="14"/>
      <c r="XFC207"/>
    </row>
    <row r="208" spans="2:17 16383:16383" s="91" customFormat="1" ht="50">
      <c r="B208" s="92"/>
      <c r="C208" s="92" t="s">
        <v>1728</v>
      </c>
      <c r="D208" s="91">
        <f>IF(Checklist48[[#This Row],[SGUID]]="",IF(Checklist48[[#This Row],[SSGUID]]="",0,1),1)</f>
        <v>1</v>
      </c>
      <c r="E208" s="92"/>
      <c r="F208" s="92" t="str">
        <f>_xlfn.IFNA(Checklist48[[#This Row],[RelatedPQ]],"NA")</f>
        <v/>
      </c>
      <c r="G208" s="92" t="str">
        <f>IF(Checklist48[[#This Row],[PIGUID]]="","",INDEX(S2PQ_relational[],MATCH(Checklist48[[#This Row],[PIGUID&amp;NO]],S2PQ_relational[PIGUID &amp; "NO"],0),2))</f>
        <v/>
      </c>
      <c r="H208" s="92" t="str">
        <f>Checklist48[[#This Row],[PIGUID]]&amp;"NO"</f>
        <v>NO</v>
      </c>
      <c r="I208" s="92" t="str">
        <f>IF(Checklist48[[#This Row],[PIGUID]]="","",INDEX(PIs[NA Exempt],MATCH(Checklist48[[#This Row],[PIGUID]],PIs[GUID],0),1))</f>
        <v/>
      </c>
      <c r="J208" s="92" t="s">
        <v>503</v>
      </c>
      <c r="K208" s="92" t="s">
        <v>58</v>
      </c>
      <c r="L208" s="92" t="s">
        <v>59</v>
      </c>
      <c r="M208" s="92" t="s">
        <v>59</v>
      </c>
      <c r="N208" s="92"/>
      <c r="O208" s="92"/>
      <c r="P208" s="14"/>
      <c r="Q208" s="92"/>
      <c r="XFC208"/>
    </row>
    <row r="209" spans="2:17 16383:16383" s="91" customFormat="1" ht="100">
      <c r="B209" s="92"/>
      <c r="C209" s="92"/>
      <c r="D209" s="91">
        <f>IF(Checklist48[[#This Row],[SGUID]]="",IF(Checklist48[[#This Row],[SSGUID]]="",0,1),1)</f>
        <v>0</v>
      </c>
      <c r="E209" s="92" t="s">
        <v>1723</v>
      </c>
      <c r="F209" s="92" t="str">
        <f>_xlfn.IFNA(Checklist48[[#This Row],[RelatedPQ]],"NA")</f>
        <v>NA</v>
      </c>
      <c r="G209" s="92" t="e">
        <f>IF(Checklist48[[#This Row],[PIGUID]]="","",INDEX(S2PQ_relational[],MATCH(Checklist48[[#This Row],[PIGUID&amp;NO]],S2PQ_relational[PIGUID &amp; "NO"],0),2))</f>
        <v>#N/A</v>
      </c>
      <c r="H209" s="92" t="str">
        <f>Checklist48[[#This Row],[PIGUID]]&amp;"NO"</f>
        <v>Vz1ajAacaQYHIbtnQMtd1NO</v>
      </c>
      <c r="I209" s="92" t="b">
        <f>IF(Checklist48[[#This Row],[PIGUID]]="","",INDEX(PIs[NA Exempt],MATCH(Checklist48[[#This Row],[PIGUID]],PIs[GUID],0),1))</f>
        <v>0</v>
      </c>
      <c r="J209" s="92" t="s">
        <v>504</v>
      </c>
      <c r="K209" s="92" t="s">
        <v>505</v>
      </c>
      <c r="L209" s="92" t="s">
        <v>506</v>
      </c>
      <c r="M209" s="92" t="s">
        <v>63</v>
      </c>
      <c r="N209" s="14"/>
      <c r="O209" s="14"/>
      <c r="P209" s="14"/>
      <c r="Q209" s="14"/>
      <c r="XFC209"/>
    </row>
    <row r="210" spans="2:17 16383:16383" s="91" customFormat="1" ht="70">
      <c r="B210" s="92"/>
      <c r="C210" s="92"/>
      <c r="D210" s="91">
        <f>IF(Checklist48[[#This Row],[SGUID]]="",IF(Checklist48[[#This Row],[SSGUID]]="",0,1),1)</f>
        <v>0</v>
      </c>
      <c r="E210" s="92" t="s">
        <v>1853</v>
      </c>
      <c r="F210" s="92" t="str">
        <f>_xlfn.IFNA(Checklist48[[#This Row],[RelatedPQ]],"NA")</f>
        <v>NA</v>
      </c>
      <c r="G210" s="92" t="e">
        <f>IF(Checklist48[[#This Row],[PIGUID]]="","",INDEX(S2PQ_relational[],MATCH(Checklist48[[#This Row],[PIGUID&amp;NO]],S2PQ_relational[PIGUID &amp; "NO"],0),2))</f>
        <v>#N/A</v>
      </c>
      <c r="H210" s="92" t="str">
        <f>Checklist48[[#This Row],[PIGUID]]&amp;"NO"</f>
        <v>2RYvdWN3inmvhM1mv6cHgvNO</v>
      </c>
      <c r="I210" s="92" t="b">
        <f>IF(Checklist48[[#This Row],[PIGUID]]="","",INDEX(PIs[NA Exempt],MATCH(Checklist48[[#This Row],[PIGUID]],PIs[GUID],0),1))</f>
        <v>0</v>
      </c>
      <c r="J210" s="92" t="s">
        <v>507</v>
      </c>
      <c r="K210" s="92" t="s">
        <v>508</v>
      </c>
      <c r="L210" s="92" t="s">
        <v>509</v>
      </c>
      <c r="M210" s="92" t="s">
        <v>70</v>
      </c>
      <c r="N210" s="14"/>
      <c r="O210" s="14"/>
      <c r="P210" s="14"/>
      <c r="Q210" s="14"/>
      <c r="XFC210"/>
    </row>
    <row r="211" spans="2:17 16383:16383" s="91" customFormat="1" ht="182">
      <c r="B211" s="92"/>
      <c r="C211" s="92"/>
      <c r="D211" s="91">
        <f>IF(Checklist48[[#This Row],[SGUID]]="",IF(Checklist48[[#This Row],[SSGUID]]="",0,1),1)</f>
        <v>0</v>
      </c>
      <c r="E211" s="92" t="s">
        <v>1858</v>
      </c>
      <c r="F211" s="92" t="str">
        <f>_xlfn.IFNA(Checklist48[[#This Row],[RelatedPQ]],"NA")</f>
        <v>NA</v>
      </c>
      <c r="G211" s="92" t="e">
        <f>IF(Checklist48[[#This Row],[PIGUID]]="","",INDEX(S2PQ_relational[],MATCH(Checklist48[[#This Row],[PIGUID&amp;NO]],S2PQ_relational[PIGUID &amp; "NO"],0),2))</f>
        <v>#N/A</v>
      </c>
      <c r="H211" s="92" t="str">
        <f>Checklist48[[#This Row],[PIGUID]]&amp;"NO"</f>
        <v>1DPqtWcxyCUhCTPFlOWGyONO</v>
      </c>
      <c r="I211" s="92" t="b">
        <f>IF(Checklist48[[#This Row],[PIGUID]]="","",INDEX(PIs[NA Exempt],MATCH(Checklist48[[#This Row],[PIGUID]],PIs[GUID],0),1))</f>
        <v>0</v>
      </c>
      <c r="J211" s="92" t="s">
        <v>510</v>
      </c>
      <c r="K211" s="92" t="s">
        <v>511</v>
      </c>
      <c r="L211" s="92" t="s">
        <v>3137</v>
      </c>
      <c r="M211" s="92" t="s">
        <v>269</v>
      </c>
      <c r="N211" s="14"/>
      <c r="O211" s="14"/>
      <c r="P211" s="14"/>
      <c r="Q211" s="14"/>
      <c r="XFC211"/>
    </row>
    <row r="212" spans="2:17 16383:16383" s="91" customFormat="1" ht="31.5">
      <c r="B212" s="92" t="s">
        <v>1428</v>
      </c>
      <c r="C212" s="92"/>
      <c r="D212" s="91">
        <f>IF(Checklist48[[#This Row],[SGUID]]="",IF(Checklist48[[#This Row],[SSGUID]]="",0,1),1)</f>
        <v>1</v>
      </c>
      <c r="E212" s="92"/>
      <c r="F212" s="92" t="str">
        <f>_xlfn.IFNA(Checklist48[[#This Row],[RelatedPQ]],"NA")</f>
        <v/>
      </c>
      <c r="G212" s="92" t="str">
        <f>IF(Checklist48[[#This Row],[PIGUID]]="","",INDEX(S2PQ_relational[],MATCH(Checklist48[[#This Row],[PIGUID&amp;NO]],S2PQ_relational[PIGUID &amp; "NO"],0),2))</f>
        <v/>
      </c>
      <c r="H212" s="92" t="str">
        <f>Checklist48[[#This Row],[PIGUID]]&amp;"NO"</f>
        <v>NO</v>
      </c>
      <c r="I212" s="92" t="str">
        <f>IF(Checklist48[[#This Row],[PIGUID]]="","",INDEX(PIs[NA Exempt],MATCH(Checklist48[[#This Row],[PIGUID]],PIs[GUID],0),1))</f>
        <v/>
      </c>
      <c r="J212" s="92" t="s">
        <v>512</v>
      </c>
      <c r="K212" s="92" t="s">
        <v>58</v>
      </c>
      <c r="L212" s="92" t="s">
        <v>59</v>
      </c>
      <c r="M212" s="92" t="s">
        <v>59</v>
      </c>
      <c r="N212" s="92"/>
      <c r="O212" s="92"/>
      <c r="P212" s="14"/>
      <c r="Q212" s="92"/>
      <c r="XFC212"/>
    </row>
    <row r="213" spans="2:17 16383:16383" s="91" customFormat="1" ht="30" hidden="1">
      <c r="B213" s="92"/>
      <c r="C213" s="92" t="s">
        <v>860</v>
      </c>
      <c r="D213" s="91">
        <f>IF(Checklist48[[#This Row],[SGUID]]="",IF(Checklist48[[#This Row],[SSGUID]]="",0,1),1)</f>
        <v>1</v>
      </c>
      <c r="E213" s="92"/>
      <c r="F213" s="92" t="str">
        <f>_xlfn.IFNA(Checklist48[[#This Row],[RelatedPQ]],"NA")</f>
        <v/>
      </c>
      <c r="G213" s="92" t="str">
        <f>IF(Checklist48[[#This Row],[PIGUID]]="","",INDEX(S2PQ_relational[],MATCH(Checklist48[[#This Row],[PIGUID&amp;NO]],S2PQ_relational[PIGUID &amp; "NO"],0),2))</f>
        <v/>
      </c>
      <c r="H213" s="92" t="str">
        <f>Checklist48[[#This Row],[PIGUID]]&amp;"NO"</f>
        <v>NO</v>
      </c>
      <c r="I213" s="92" t="str">
        <f>IF(Checklist48[[#This Row],[PIGUID]]="","",INDEX(PIs[NA Exempt],MATCH(Checklist48[[#This Row],[PIGUID]],PIs[GUID],0),1))</f>
        <v/>
      </c>
      <c r="J213" s="92" t="s">
        <v>58</v>
      </c>
      <c r="K213" s="92" t="s">
        <v>58</v>
      </c>
      <c r="L213" s="92" t="s">
        <v>7</v>
      </c>
      <c r="M213" s="92" t="s">
        <v>7</v>
      </c>
      <c r="N213" s="14"/>
      <c r="O213" s="14"/>
      <c r="P213" s="14"/>
      <c r="Q213" s="14"/>
      <c r="XFC213"/>
    </row>
    <row r="214" spans="2:17 16383:16383" s="91" customFormat="1" ht="140">
      <c r="B214" s="92"/>
      <c r="C214" s="92"/>
      <c r="D214" s="91">
        <f>IF(Checklist48[[#This Row],[SGUID]]="",IF(Checklist48[[#This Row],[SSGUID]]="",0,1),1)</f>
        <v>0</v>
      </c>
      <c r="E214" s="92" t="s">
        <v>1423</v>
      </c>
      <c r="F214" s="92" t="str">
        <f>_xlfn.IFNA(Checklist48[[#This Row],[RelatedPQ]],"NA")</f>
        <v>NA</v>
      </c>
      <c r="G214" s="92" t="e">
        <f>IF(Checklist48[[#This Row],[PIGUID]]="","",INDEX(S2PQ_relational[],MATCH(Checklist48[[#This Row],[PIGUID&amp;NO]],S2PQ_relational[PIGUID &amp; "NO"],0),2))</f>
        <v>#N/A</v>
      </c>
      <c r="H214" s="92" t="str">
        <f>Checklist48[[#This Row],[PIGUID]]&amp;"NO"</f>
        <v>KZxCByTq1x2JarNkeutjiNO</v>
      </c>
      <c r="I214" s="92" t="b">
        <f>IF(Checklist48[[#This Row],[PIGUID]]="","",INDEX(PIs[NA Exempt],MATCH(Checklist48[[#This Row],[PIGUID]],PIs[GUID],0),1))</f>
        <v>0</v>
      </c>
      <c r="J214" s="92" t="s">
        <v>513</v>
      </c>
      <c r="K214" s="92" t="s">
        <v>514</v>
      </c>
      <c r="L214" s="92" t="s">
        <v>515</v>
      </c>
      <c r="M214" s="92" t="s">
        <v>63</v>
      </c>
      <c r="N214" s="14"/>
      <c r="O214" s="14"/>
      <c r="P214" s="14"/>
      <c r="Q214" s="14"/>
      <c r="XFC214"/>
    </row>
    <row r="215" spans="2:17 16383:16383" s="91" customFormat="1" ht="110">
      <c r="B215" s="92"/>
      <c r="C215" s="92"/>
      <c r="D215" s="91">
        <f>IF(Checklist48[[#This Row],[SGUID]]="",IF(Checklist48[[#This Row],[SSGUID]]="",0,1),1)</f>
        <v>0</v>
      </c>
      <c r="E215" s="92" t="s">
        <v>1444</v>
      </c>
      <c r="F215" s="92" t="str">
        <f>_xlfn.IFNA(Checklist48[[#This Row],[RelatedPQ]],"NA")</f>
        <v>NA</v>
      </c>
      <c r="G215" s="92" t="e">
        <f>IF(Checklist48[[#This Row],[PIGUID]]="","",INDEX(S2PQ_relational[],MATCH(Checklist48[[#This Row],[PIGUID&amp;NO]],S2PQ_relational[PIGUID &amp; "NO"],0),2))</f>
        <v>#N/A</v>
      </c>
      <c r="H215" s="92" t="str">
        <f>Checklist48[[#This Row],[PIGUID]]&amp;"NO"</f>
        <v>38kaR4Gn8XD85HygccbhjzNO</v>
      </c>
      <c r="I215" s="92" t="b">
        <f>IF(Checklist48[[#This Row],[PIGUID]]="","",INDEX(PIs[NA Exempt],MATCH(Checklist48[[#This Row],[PIGUID]],PIs[GUID],0),1))</f>
        <v>0</v>
      </c>
      <c r="J215" s="92" t="s">
        <v>516</v>
      </c>
      <c r="K215" s="92" t="s">
        <v>517</v>
      </c>
      <c r="L215" s="92" t="s">
        <v>518</v>
      </c>
      <c r="M215" s="92" t="s">
        <v>70</v>
      </c>
      <c r="N215" s="14"/>
      <c r="O215" s="14"/>
      <c r="P215" s="14"/>
      <c r="Q215" s="14"/>
      <c r="XFC215"/>
    </row>
    <row r="216" spans="2:17 16383:16383" s="91" customFormat="1" ht="130">
      <c r="B216" s="92"/>
      <c r="C216" s="92"/>
      <c r="D216" s="91">
        <f>IF(Checklist48[[#This Row],[SGUID]]="",IF(Checklist48[[#This Row],[SSGUID]]="",0,1),1)</f>
        <v>0</v>
      </c>
      <c r="E216" s="92" t="s">
        <v>1459</v>
      </c>
      <c r="F216" s="92" t="str">
        <f>_xlfn.IFNA(Checklist48[[#This Row],[RelatedPQ]],"NA")</f>
        <v>NA</v>
      </c>
      <c r="G216" s="92" t="e">
        <f>IF(Checklist48[[#This Row],[PIGUID]]="","",INDEX(S2PQ_relational[],MATCH(Checklist48[[#This Row],[PIGUID&amp;NO]],S2PQ_relational[PIGUID &amp; "NO"],0),2))</f>
        <v>#N/A</v>
      </c>
      <c r="H216" s="92" t="str">
        <f>Checklist48[[#This Row],[PIGUID]]&amp;"NO"</f>
        <v>2LnUkgxSxwkhqhRS9SiAKFNO</v>
      </c>
      <c r="I216" s="92" t="b">
        <f>IF(Checklist48[[#This Row],[PIGUID]]="","",INDEX(PIs[NA Exempt],MATCH(Checklist48[[#This Row],[PIGUID]],PIs[GUID],0),1))</f>
        <v>0</v>
      </c>
      <c r="J216" s="92" t="s">
        <v>519</v>
      </c>
      <c r="K216" s="92" t="s">
        <v>520</v>
      </c>
      <c r="L216" s="92" t="s">
        <v>521</v>
      </c>
      <c r="M216" s="92" t="s">
        <v>63</v>
      </c>
      <c r="N216" s="14"/>
      <c r="O216" s="14"/>
      <c r="P216" s="14"/>
      <c r="Q216" s="14"/>
      <c r="XFC216"/>
    </row>
    <row r="217" spans="2:17 16383:16383" s="91" customFormat="1" ht="80">
      <c r="B217" s="92"/>
      <c r="C217" s="92"/>
      <c r="D217" s="91">
        <f>IF(Checklist48[[#This Row],[SGUID]]="",IF(Checklist48[[#This Row],[SSGUID]]="",0,1),1)</f>
        <v>0</v>
      </c>
      <c r="E217" s="92" t="s">
        <v>1464</v>
      </c>
      <c r="F217" s="92" t="str">
        <f>_xlfn.IFNA(Checklist48[[#This Row],[RelatedPQ]],"NA")</f>
        <v>NA</v>
      </c>
      <c r="G217" s="92" t="e">
        <f>IF(Checklist48[[#This Row],[PIGUID]]="","",INDEX(S2PQ_relational[],MATCH(Checklist48[[#This Row],[PIGUID&amp;NO]],S2PQ_relational[PIGUID &amp; "NO"],0),2))</f>
        <v>#N/A</v>
      </c>
      <c r="H217" s="92" t="str">
        <f>Checklist48[[#This Row],[PIGUID]]&amp;"NO"</f>
        <v>3k1zTIlLwTpRHuhKLLDn5NO</v>
      </c>
      <c r="I217" s="92" t="b">
        <f>IF(Checklist48[[#This Row],[PIGUID]]="","",INDEX(PIs[NA Exempt],MATCH(Checklist48[[#This Row],[PIGUID]],PIs[GUID],0),1))</f>
        <v>0</v>
      </c>
      <c r="J217" s="92" t="s">
        <v>522</v>
      </c>
      <c r="K217" s="92" t="s">
        <v>523</v>
      </c>
      <c r="L217" s="92" t="s">
        <v>524</v>
      </c>
      <c r="M217" s="92" t="s">
        <v>70</v>
      </c>
      <c r="N217" s="14"/>
      <c r="O217" s="14"/>
      <c r="P217" s="14"/>
      <c r="Q217" s="14"/>
      <c r="XFC217"/>
    </row>
    <row r="218" spans="2:17 16383:16383" s="91" customFormat="1" ht="70">
      <c r="B218" s="92"/>
      <c r="C218" s="92"/>
      <c r="D218" s="91">
        <f>IF(Checklist48[[#This Row],[SGUID]]="",IF(Checklist48[[#This Row],[SSGUID]]="",0,1),1)</f>
        <v>0</v>
      </c>
      <c r="E218" s="92" t="s">
        <v>1434</v>
      </c>
      <c r="F218" s="92" t="str">
        <f>_xlfn.IFNA(Checklist48[[#This Row],[RelatedPQ]],"NA")</f>
        <v>NA</v>
      </c>
      <c r="G218" s="92" t="e">
        <f>IF(Checklist48[[#This Row],[PIGUID]]="","",INDEX(S2PQ_relational[],MATCH(Checklist48[[#This Row],[PIGUID&amp;NO]],S2PQ_relational[PIGUID &amp; "NO"],0),2))</f>
        <v>#N/A</v>
      </c>
      <c r="H218" s="92" t="str">
        <f>Checklist48[[#This Row],[PIGUID]]&amp;"NO"</f>
        <v>1QwjnjiqTobal8qoAlCxocNO</v>
      </c>
      <c r="I218" s="92" t="b">
        <f>IF(Checklist48[[#This Row],[PIGUID]]="","",INDEX(PIs[NA Exempt],MATCH(Checklist48[[#This Row],[PIGUID]],PIs[GUID],0),1))</f>
        <v>0</v>
      </c>
      <c r="J218" s="92" t="s">
        <v>525</v>
      </c>
      <c r="K218" s="92" t="s">
        <v>526</v>
      </c>
      <c r="L218" s="92" t="s">
        <v>527</v>
      </c>
      <c r="M218" s="92" t="s">
        <v>70</v>
      </c>
      <c r="N218" s="14"/>
      <c r="O218" s="14"/>
      <c r="P218" s="14"/>
      <c r="Q218" s="14"/>
      <c r="XFC218"/>
    </row>
    <row r="219" spans="2:17 16383:16383" s="91" customFormat="1" ht="80">
      <c r="B219" s="92"/>
      <c r="C219" s="92"/>
      <c r="D219" s="91">
        <f>IF(Checklist48[[#This Row],[SGUID]]="",IF(Checklist48[[#This Row],[SSGUID]]="",0,1),1)</f>
        <v>0</v>
      </c>
      <c r="E219" s="92" t="s">
        <v>1439</v>
      </c>
      <c r="F219" s="92" t="str">
        <f>_xlfn.IFNA(Checklist48[[#This Row],[RelatedPQ]],"NA")</f>
        <v>NA</v>
      </c>
      <c r="G219" s="92" t="e">
        <f>IF(Checklist48[[#This Row],[PIGUID]]="","",INDEX(S2PQ_relational[],MATCH(Checklist48[[#This Row],[PIGUID&amp;NO]],S2PQ_relational[PIGUID &amp; "NO"],0),2))</f>
        <v>#N/A</v>
      </c>
      <c r="H219" s="92" t="str">
        <f>Checklist48[[#This Row],[PIGUID]]&amp;"NO"</f>
        <v>3cqseMmVdH1ciBZhSvs3mmNO</v>
      </c>
      <c r="I219" s="92" t="b">
        <f>IF(Checklist48[[#This Row],[PIGUID]]="","",INDEX(PIs[NA Exempt],MATCH(Checklist48[[#This Row],[PIGUID]],PIs[GUID],0),1))</f>
        <v>0</v>
      </c>
      <c r="J219" s="92" t="s">
        <v>528</v>
      </c>
      <c r="K219" s="92" t="s">
        <v>529</v>
      </c>
      <c r="L219" s="92" t="s">
        <v>530</v>
      </c>
      <c r="M219" s="92" t="s">
        <v>70</v>
      </c>
      <c r="N219" s="14"/>
      <c r="O219" s="14"/>
      <c r="P219" s="14"/>
      <c r="Q219" s="14"/>
      <c r="XFC219"/>
    </row>
    <row r="220" spans="2:17 16383:16383" s="91" customFormat="1" ht="180">
      <c r="B220" s="92"/>
      <c r="C220" s="92"/>
      <c r="D220" s="91">
        <f>IF(Checklist48[[#This Row],[SGUID]]="",IF(Checklist48[[#This Row],[SSGUID]]="",0,1),1)</f>
        <v>0</v>
      </c>
      <c r="E220" s="92" t="s">
        <v>1449</v>
      </c>
      <c r="F220" s="92" t="str">
        <f>_xlfn.IFNA(Checklist48[[#This Row],[RelatedPQ]],"NA")</f>
        <v>NA</v>
      </c>
      <c r="G220" s="92" t="e">
        <f>IF(Checklist48[[#This Row],[PIGUID]]="","",INDEX(S2PQ_relational[],MATCH(Checklist48[[#This Row],[PIGUID&amp;NO]],S2PQ_relational[PIGUID &amp; "NO"],0),2))</f>
        <v>#N/A</v>
      </c>
      <c r="H220" s="92" t="str">
        <f>Checklist48[[#This Row],[PIGUID]]&amp;"NO"</f>
        <v>1obHevX7EBslXu3YlVa7qJNO</v>
      </c>
      <c r="I220" s="92" t="b">
        <f>IF(Checklist48[[#This Row],[PIGUID]]="","",INDEX(PIs[NA Exempt],MATCH(Checklist48[[#This Row],[PIGUID]],PIs[GUID],0),1))</f>
        <v>0</v>
      </c>
      <c r="J220" s="92" t="s">
        <v>531</v>
      </c>
      <c r="K220" s="92" t="s">
        <v>532</v>
      </c>
      <c r="L220" s="92" t="s">
        <v>533</v>
      </c>
      <c r="M220" s="92" t="s">
        <v>63</v>
      </c>
      <c r="N220" s="14"/>
      <c r="O220" s="14"/>
      <c r="P220" s="14"/>
      <c r="Q220" s="14"/>
      <c r="XFC220"/>
    </row>
    <row r="221" spans="2:17 16383:16383" s="91" customFormat="1" ht="50">
      <c r="B221" s="92"/>
      <c r="C221" s="92"/>
      <c r="D221" s="91">
        <f>IF(Checklist48[[#This Row],[SGUID]]="",IF(Checklist48[[#This Row],[SSGUID]]="",0,1),1)</f>
        <v>0</v>
      </c>
      <c r="E221" s="92" t="s">
        <v>1533</v>
      </c>
      <c r="F221" s="92" t="str">
        <f>_xlfn.IFNA(Checklist48[[#This Row],[RelatedPQ]],"NA")</f>
        <v>NA</v>
      </c>
      <c r="G221" s="92" t="e">
        <f>IF(Checklist48[[#This Row],[PIGUID]]="","",INDEX(S2PQ_relational[],MATCH(Checklist48[[#This Row],[PIGUID&amp;NO]],S2PQ_relational[PIGUID &amp; "NO"],0),2))</f>
        <v>#N/A</v>
      </c>
      <c r="H221" s="92" t="str">
        <f>Checklist48[[#This Row],[PIGUID]]&amp;"NO"</f>
        <v>1bIq5EHWDucgwQrZ6cARYPNO</v>
      </c>
      <c r="I221" s="92" t="b">
        <f>IF(Checklist48[[#This Row],[PIGUID]]="","",INDEX(PIs[NA Exempt],MATCH(Checklist48[[#This Row],[PIGUID]],PIs[GUID],0),1))</f>
        <v>0</v>
      </c>
      <c r="J221" s="92" t="s">
        <v>534</v>
      </c>
      <c r="K221" s="92" t="s">
        <v>535</v>
      </c>
      <c r="L221" s="92" t="s">
        <v>536</v>
      </c>
      <c r="M221" s="92" t="s">
        <v>63</v>
      </c>
      <c r="N221" s="14"/>
      <c r="O221" s="14"/>
      <c r="P221" s="14"/>
      <c r="Q221" s="14"/>
      <c r="XFC221"/>
    </row>
    <row r="222" spans="2:17 16383:16383" s="91" customFormat="1" ht="42">
      <c r="B222" s="92" t="s">
        <v>866</v>
      </c>
      <c r="C222" s="92"/>
      <c r="D222" s="91">
        <f>IF(Checklist48[[#This Row],[SGUID]]="",IF(Checklist48[[#This Row],[SSGUID]]="",0,1),1)</f>
        <v>1</v>
      </c>
      <c r="E222" s="92"/>
      <c r="F222" s="92" t="str">
        <f>_xlfn.IFNA(Checklist48[[#This Row],[RelatedPQ]],"NA")</f>
        <v/>
      </c>
      <c r="G222" s="92" t="str">
        <f>IF(Checklist48[[#This Row],[PIGUID]]="","",INDEX(S2PQ_relational[],MATCH(Checklist48[[#This Row],[PIGUID&amp;NO]],S2PQ_relational[PIGUID &amp; "NO"],0),2))</f>
        <v/>
      </c>
      <c r="H222" s="92" t="str">
        <f>Checklist48[[#This Row],[PIGUID]]&amp;"NO"</f>
        <v>NO</v>
      </c>
      <c r="I222" s="92" t="str">
        <f>IF(Checklist48[[#This Row],[PIGUID]]="","",INDEX(PIs[NA Exempt],MATCH(Checklist48[[#This Row],[PIGUID]],PIs[GUID],0),1))</f>
        <v/>
      </c>
      <c r="J222" s="92" t="s">
        <v>537</v>
      </c>
      <c r="K222" s="92" t="s">
        <v>58</v>
      </c>
      <c r="L222" s="92" t="s">
        <v>59</v>
      </c>
      <c r="M222" s="92" t="s">
        <v>59</v>
      </c>
      <c r="N222" s="92"/>
      <c r="O222" s="92"/>
      <c r="P222" s="14"/>
      <c r="Q222" s="92"/>
      <c r="XFC222"/>
    </row>
    <row r="223" spans="2:17 16383:16383" s="91" customFormat="1" ht="40">
      <c r="B223" s="92"/>
      <c r="C223" s="92" t="s">
        <v>947</v>
      </c>
      <c r="D223" s="91">
        <f>IF(Checklist48[[#This Row],[SGUID]]="",IF(Checklist48[[#This Row],[SSGUID]]="",0,1),1)</f>
        <v>1</v>
      </c>
      <c r="E223" s="92"/>
      <c r="F223" s="92" t="str">
        <f>_xlfn.IFNA(Checklist48[[#This Row],[RelatedPQ]],"NA")</f>
        <v/>
      </c>
      <c r="G223" s="92" t="str">
        <f>IF(Checklist48[[#This Row],[PIGUID]]="","",INDEX(S2PQ_relational[],MATCH(Checklist48[[#This Row],[PIGUID&amp;NO]],S2PQ_relational[PIGUID &amp; "NO"],0),2))</f>
        <v/>
      </c>
      <c r="H223" s="92" t="str">
        <f>Checklist48[[#This Row],[PIGUID]]&amp;"NO"</f>
        <v>NO</v>
      </c>
      <c r="I223" s="92" t="str">
        <f>IF(Checklist48[[#This Row],[PIGUID]]="","",INDEX(PIs[NA Exempt],MATCH(Checklist48[[#This Row],[PIGUID]],PIs[GUID],0),1))</f>
        <v/>
      </c>
      <c r="J223" s="92" t="s">
        <v>538</v>
      </c>
      <c r="K223" s="92" t="s">
        <v>58</v>
      </c>
      <c r="L223" s="92" t="s">
        <v>59</v>
      </c>
      <c r="M223" s="92" t="s">
        <v>59</v>
      </c>
      <c r="N223" s="92"/>
      <c r="O223" s="92"/>
      <c r="P223" s="14"/>
      <c r="Q223" s="92"/>
      <c r="XFC223"/>
    </row>
    <row r="224" spans="2:17 16383:16383" s="91" customFormat="1" ht="200">
      <c r="B224" s="92"/>
      <c r="C224" s="92"/>
      <c r="D224" s="91">
        <f>IF(Checklist48[[#This Row],[SGUID]]="",IF(Checklist48[[#This Row],[SSGUID]]="",0,1),1)</f>
        <v>0</v>
      </c>
      <c r="E224" s="92" t="s">
        <v>948</v>
      </c>
      <c r="F224" s="92" t="str">
        <f>_xlfn.IFNA(Checklist48[[#This Row],[RelatedPQ]],"NA")</f>
        <v>NA</v>
      </c>
      <c r="G224" s="92" t="e">
        <f>IF(Checklist48[[#This Row],[PIGUID]]="","",INDEX(S2PQ_relational[],MATCH(Checklist48[[#This Row],[PIGUID&amp;NO]],S2PQ_relational[PIGUID &amp; "NO"],0),2))</f>
        <v>#N/A</v>
      </c>
      <c r="H224" s="92" t="str">
        <f>Checklist48[[#This Row],[PIGUID]]&amp;"NO"</f>
        <v>40PyDY0CYG5h5MVPvzMflHNO</v>
      </c>
      <c r="I224" s="92" t="b">
        <f>IF(Checklist48[[#This Row],[PIGUID]]="","",INDEX(PIs[NA Exempt],MATCH(Checklist48[[#This Row],[PIGUID]],PIs[GUID],0),1))</f>
        <v>0</v>
      </c>
      <c r="J224" s="92" t="s">
        <v>539</v>
      </c>
      <c r="K224" s="92" t="s">
        <v>540</v>
      </c>
      <c r="L224" s="92" t="s">
        <v>541</v>
      </c>
      <c r="M224" s="92" t="s">
        <v>70</v>
      </c>
      <c r="N224" s="14"/>
      <c r="O224" s="14"/>
      <c r="P224" s="14"/>
      <c r="Q224" s="14"/>
      <c r="XFC224"/>
    </row>
    <row r="225" spans="2:17 16383:16383" s="91" customFormat="1" ht="120">
      <c r="B225" s="92"/>
      <c r="C225" s="92"/>
      <c r="D225" s="91">
        <f>IF(Checklist48[[#This Row],[SGUID]]="",IF(Checklist48[[#This Row],[SSGUID]]="",0,1),1)</f>
        <v>0</v>
      </c>
      <c r="E225" s="92" t="s">
        <v>942</v>
      </c>
      <c r="F225" s="92" t="str">
        <f>_xlfn.IFNA(Checklist48[[#This Row],[RelatedPQ]],"NA")</f>
        <v>NA</v>
      </c>
      <c r="G225" s="92" t="e">
        <f>IF(Checklist48[[#This Row],[PIGUID]]="","",INDEX(S2PQ_relational[],MATCH(Checklist48[[#This Row],[PIGUID&amp;NO]],S2PQ_relational[PIGUID &amp; "NO"],0),2))</f>
        <v>#N/A</v>
      </c>
      <c r="H225" s="92" t="str">
        <f>Checklist48[[#This Row],[PIGUID]]&amp;"NO"</f>
        <v>4bbZsKdejLZg2UJLgvoz1NO</v>
      </c>
      <c r="I225" s="92" t="b">
        <f>IF(Checklist48[[#This Row],[PIGUID]]="","",INDEX(PIs[NA Exempt],MATCH(Checklist48[[#This Row],[PIGUID]],PIs[GUID],0),1))</f>
        <v>0</v>
      </c>
      <c r="J225" s="92" t="s">
        <v>542</v>
      </c>
      <c r="K225" s="92" t="s">
        <v>543</v>
      </c>
      <c r="L225" s="92" t="s">
        <v>544</v>
      </c>
      <c r="M225" s="92" t="s">
        <v>70</v>
      </c>
      <c r="N225" s="14"/>
      <c r="O225" s="14"/>
      <c r="P225" s="14"/>
      <c r="Q225" s="14"/>
      <c r="XFC225"/>
    </row>
    <row r="226" spans="2:17 16383:16383" s="91" customFormat="1" ht="60">
      <c r="B226" s="92"/>
      <c r="C226" s="92"/>
      <c r="D226" s="91">
        <f>IF(Checklist48[[#This Row],[SGUID]]="",IF(Checklist48[[#This Row],[SSGUID]]="",0,1),1)</f>
        <v>0</v>
      </c>
      <c r="E226" s="92" t="s">
        <v>1021</v>
      </c>
      <c r="F226" s="92" t="str">
        <f>_xlfn.IFNA(Checklist48[[#This Row],[RelatedPQ]],"NA")</f>
        <v>NA</v>
      </c>
      <c r="G226" s="92" t="e">
        <f>IF(Checklist48[[#This Row],[PIGUID]]="","",INDEX(S2PQ_relational[],MATCH(Checklist48[[#This Row],[PIGUID&amp;NO]],S2PQ_relational[PIGUID &amp; "NO"],0),2))</f>
        <v>#N/A</v>
      </c>
      <c r="H226" s="92" t="str">
        <f>Checklist48[[#This Row],[PIGUID]]&amp;"NO"</f>
        <v>69P00lNri27XPrsIDR3w69NO</v>
      </c>
      <c r="I226" s="92" t="b">
        <f>IF(Checklist48[[#This Row],[PIGUID]]="","",INDEX(PIs[NA Exempt],MATCH(Checklist48[[#This Row],[PIGUID]],PIs[GUID],0),1))</f>
        <v>0</v>
      </c>
      <c r="J226" s="92" t="s">
        <v>545</v>
      </c>
      <c r="K226" s="92" t="s">
        <v>546</v>
      </c>
      <c r="L226" s="92" t="s">
        <v>547</v>
      </c>
      <c r="M226" s="92" t="s">
        <v>70</v>
      </c>
      <c r="N226" s="14"/>
      <c r="O226" s="14"/>
      <c r="P226" s="14"/>
      <c r="Q226" s="14"/>
      <c r="XFC226"/>
    </row>
    <row r="227" spans="2:17 16383:16383" s="91" customFormat="1" ht="70">
      <c r="B227" s="92"/>
      <c r="C227" s="92"/>
      <c r="D227" s="91">
        <f>IF(Checklist48[[#This Row],[SGUID]]="",IF(Checklist48[[#This Row],[SSGUID]]="",0,1),1)</f>
        <v>0</v>
      </c>
      <c r="E227" s="92" t="s">
        <v>1016</v>
      </c>
      <c r="F227" s="92" t="str">
        <f>_xlfn.IFNA(Checklist48[[#This Row],[RelatedPQ]],"NA")</f>
        <v>NA</v>
      </c>
      <c r="G227" s="92" t="e">
        <f>IF(Checklist48[[#This Row],[PIGUID]]="","",INDEX(S2PQ_relational[],MATCH(Checklist48[[#This Row],[PIGUID&amp;NO]],S2PQ_relational[PIGUID &amp; "NO"],0),2))</f>
        <v>#N/A</v>
      </c>
      <c r="H227" s="92" t="str">
        <f>Checklist48[[#This Row],[PIGUID]]&amp;"NO"</f>
        <v>2zJlXfYfi5MCdm2XFfuGPbNO</v>
      </c>
      <c r="I227" s="92" t="b">
        <f>IF(Checklist48[[#This Row],[PIGUID]]="","",INDEX(PIs[NA Exempt],MATCH(Checklist48[[#This Row],[PIGUID]],PIs[GUID],0),1))</f>
        <v>0</v>
      </c>
      <c r="J227" s="92" t="s">
        <v>548</v>
      </c>
      <c r="K227" s="92" t="s">
        <v>549</v>
      </c>
      <c r="L227" s="92" t="s">
        <v>550</v>
      </c>
      <c r="M227" s="92" t="s">
        <v>269</v>
      </c>
      <c r="N227" s="14"/>
      <c r="O227" s="14"/>
      <c r="P227" s="14"/>
      <c r="Q227" s="14"/>
      <c r="XFC227"/>
    </row>
    <row r="228" spans="2:17 16383:16383" s="91" customFormat="1" ht="30">
      <c r="B228" s="92"/>
      <c r="C228" s="92" t="s">
        <v>1031</v>
      </c>
      <c r="D228" s="91">
        <f>IF(Checklist48[[#This Row],[SGUID]]="",IF(Checklist48[[#This Row],[SSGUID]]="",0,1),1)</f>
        <v>1</v>
      </c>
      <c r="E228" s="92"/>
      <c r="F228" s="92" t="str">
        <f>_xlfn.IFNA(Checklist48[[#This Row],[RelatedPQ]],"NA")</f>
        <v/>
      </c>
      <c r="G228" s="92" t="str">
        <f>IF(Checklist48[[#This Row],[PIGUID]]="","",INDEX(S2PQ_relational[],MATCH(Checklist48[[#This Row],[PIGUID&amp;NO]],S2PQ_relational[PIGUID &amp; "NO"],0),2))</f>
        <v/>
      </c>
      <c r="H228" s="92" t="str">
        <f>Checklist48[[#This Row],[PIGUID]]&amp;"NO"</f>
        <v>NO</v>
      </c>
      <c r="I228" s="92" t="str">
        <f>IF(Checklist48[[#This Row],[PIGUID]]="","",INDEX(PIs[NA Exempt],MATCH(Checklist48[[#This Row],[PIGUID]],PIs[GUID],0),1))</f>
        <v/>
      </c>
      <c r="J228" s="92" t="s">
        <v>551</v>
      </c>
      <c r="K228" s="92" t="s">
        <v>58</v>
      </c>
      <c r="L228" s="92" t="s">
        <v>59</v>
      </c>
      <c r="M228" s="92" t="s">
        <v>59</v>
      </c>
      <c r="N228" s="92"/>
      <c r="O228" s="92"/>
      <c r="P228" s="14"/>
      <c r="Q228" s="92"/>
      <c r="XFC228"/>
    </row>
    <row r="229" spans="2:17 16383:16383" s="91" customFormat="1" ht="320">
      <c r="B229" s="92"/>
      <c r="C229" s="92"/>
      <c r="D229" s="91">
        <f>IF(Checklist48[[#This Row],[SGUID]]="",IF(Checklist48[[#This Row],[SSGUID]]="",0,1),1)</f>
        <v>0</v>
      </c>
      <c r="E229" s="92" t="s">
        <v>1037</v>
      </c>
      <c r="F229" s="92" t="str">
        <f>_xlfn.IFNA(Checklist48[[#This Row],[RelatedPQ]],"NA")</f>
        <v>NA</v>
      </c>
      <c r="G229" s="92" t="e">
        <f>IF(Checklist48[[#This Row],[PIGUID]]="","",INDEX(S2PQ_relational[],MATCH(Checklist48[[#This Row],[PIGUID&amp;NO]],S2PQ_relational[PIGUID &amp; "NO"],0),2))</f>
        <v>#N/A</v>
      </c>
      <c r="H229" s="92" t="str">
        <f>Checklist48[[#This Row],[PIGUID]]&amp;"NO"</f>
        <v>VkP5DgF21Iuf5VlcVB3XeNO</v>
      </c>
      <c r="I229" s="92" t="b">
        <f>IF(Checklist48[[#This Row],[PIGUID]]="","",INDEX(PIs[NA Exempt],MATCH(Checklist48[[#This Row],[PIGUID]],PIs[GUID],0),1))</f>
        <v>0</v>
      </c>
      <c r="J229" s="92" t="s">
        <v>552</v>
      </c>
      <c r="K229" s="92" t="s">
        <v>553</v>
      </c>
      <c r="L229" s="92" t="s">
        <v>554</v>
      </c>
      <c r="M229" s="92" t="s">
        <v>70</v>
      </c>
      <c r="N229" s="14"/>
      <c r="O229" s="14"/>
      <c r="P229" s="14"/>
      <c r="Q229" s="14"/>
      <c r="XFC229"/>
    </row>
    <row r="230" spans="2:17 16383:16383" s="91" customFormat="1" ht="80">
      <c r="B230" s="92"/>
      <c r="C230" s="92"/>
      <c r="D230" s="91">
        <f>IF(Checklist48[[#This Row],[SGUID]]="",IF(Checklist48[[#This Row],[SSGUID]]="",0,1),1)</f>
        <v>0</v>
      </c>
      <c r="E230" s="92" t="s">
        <v>1026</v>
      </c>
      <c r="F230" s="92" t="str">
        <f>_xlfn.IFNA(Checklist48[[#This Row],[RelatedPQ]],"NA")</f>
        <v>NA</v>
      </c>
      <c r="G230" s="92" t="e">
        <f>IF(Checklist48[[#This Row],[PIGUID]]="","",INDEX(S2PQ_relational[],MATCH(Checklist48[[#This Row],[PIGUID&amp;NO]],S2PQ_relational[PIGUID &amp; "NO"],0),2))</f>
        <v>#N/A</v>
      </c>
      <c r="H230" s="92" t="str">
        <f>Checklist48[[#This Row],[PIGUID]]&amp;"NO"</f>
        <v>5dEqFquVQawXYclPD3eZ85NO</v>
      </c>
      <c r="I230" s="92" t="b">
        <f>IF(Checklist48[[#This Row],[PIGUID]]="","",INDEX(PIs[NA Exempt],MATCH(Checklist48[[#This Row],[PIGUID]],PIs[GUID],0),1))</f>
        <v>0</v>
      </c>
      <c r="J230" s="92" t="s">
        <v>555</v>
      </c>
      <c r="K230" s="92" t="s">
        <v>556</v>
      </c>
      <c r="L230" s="92" t="s">
        <v>557</v>
      </c>
      <c r="M230" s="92" t="s">
        <v>70</v>
      </c>
      <c r="N230" s="14"/>
      <c r="O230" s="14"/>
      <c r="P230" s="14"/>
      <c r="Q230" s="14"/>
      <c r="XFC230"/>
    </row>
    <row r="231" spans="2:17 16383:16383" s="91" customFormat="1" ht="150">
      <c r="B231" s="92"/>
      <c r="C231" s="92"/>
      <c r="D231" s="91">
        <f>IF(Checklist48[[#This Row],[SGUID]]="",IF(Checklist48[[#This Row],[SSGUID]]="",0,1),1)</f>
        <v>0</v>
      </c>
      <c r="E231" s="92" t="s">
        <v>1032</v>
      </c>
      <c r="F231" s="92" t="str">
        <f>_xlfn.IFNA(Checklist48[[#This Row],[RelatedPQ]],"NA")</f>
        <v>NA</v>
      </c>
      <c r="G231" s="92" t="e">
        <f>IF(Checklist48[[#This Row],[PIGUID]]="","",INDEX(S2PQ_relational[],MATCH(Checklist48[[#This Row],[PIGUID&amp;NO]],S2PQ_relational[PIGUID &amp; "NO"],0),2))</f>
        <v>#N/A</v>
      </c>
      <c r="H231" s="92" t="str">
        <f>Checklist48[[#This Row],[PIGUID]]&amp;"NO"</f>
        <v>4mzIG0Q6LkLBMo6D595dvNO</v>
      </c>
      <c r="I231" s="92" t="b">
        <f>IF(Checklist48[[#This Row],[PIGUID]]="","",INDEX(PIs[NA Exempt],MATCH(Checklist48[[#This Row],[PIGUID]],PIs[GUID],0),1))</f>
        <v>0</v>
      </c>
      <c r="J231" s="92" t="s">
        <v>558</v>
      </c>
      <c r="K231" s="92" t="s">
        <v>559</v>
      </c>
      <c r="L231" s="92" t="s">
        <v>560</v>
      </c>
      <c r="M231" s="92" t="s">
        <v>269</v>
      </c>
      <c r="N231" s="14"/>
      <c r="O231" s="14"/>
      <c r="P231" s="14"/>
      <c r="Q231" s="14"/>
      <c r="XFC231"/>
    </row>
    <row r="232" spans="2:17 16383:16383" s="91" customFormat="1" ht="50">
      <c r="B232" s="92"/>
      <c r="C232" s="92" t="s">
        <v>1009</v>
      </c>
      <c r="D232" s="91">
        <f>IF(Checklist48[[#This Row],[SGUID]]="",IF(Checklist48[[#This Row],[SSGUID]]="",0,1),1)</f>
        <v>1</v>
      </c>
      <c r="E232" s="92"/>
      <c r="F232" s="92" t="str">
        <f>_xlfn.IFNA(Checklist48[[#This Row],[RelatedPQ]],"NA")</f>
        <v/>
      </c>
      <c r="G232" s="92" t="str">
        <f>IF(Checklist48[[#This Row],[PIGUID]]="","",INDEX(S2PQ_relational[],MATCH(Checklist48[[#This Row],[PIGUID&amp;NO]],S2PQ_relational[PIGUID &amp; "NO"],0),2))</f>
        <v/>
      </c>
      <c r="H232" s="92" t="str">
        <f>Checklist48[[#This Row],[PIGUID]]&amp;"NO"</f>
        <v>NO</v>
      </c>
      <c r="I232" s="92" t="str">
        <f>IF(Checklist48[[#This Row],[PIGUID]]="","",INDEX(PIs[NA Exempt],MATCH(Checklist48[[#This Row],[PIGUID]],PIs[GUID],0),1))</f>
        <v/>
      </c>
      <c r="J232" s="92" t="s">
        <v>561</v>
      </c>
      <c r="K232" s="92" t="s">
        <v>58</v>
      </c>
      <c r="L232" s="92" t="s">
        <v>59</v>
      </c>
      <c r="M232" s="92" t="s">
        <v>59</v>
      </c>
      <c r="N232" s="92"/>
      <c r="O232" s="92"/>
      <c r="P232" s="14"/>
      <c r="Q232" s="92"/>
      <c r="XFC232"/>
    </row>
    <row r="233" spans="2:17 16383:16383" s="91" customFormat="1" ht="100">
      <c r="B233" s="92"/>
      <c r="C233" s="92"/>
      <c r="D233" s="91">
        <f>IF(Checklist48[[#This Row],[SGUID]]="",IF(Checklist48[[#This Row],[SSGUID]]="",0,1),1)</f>
        <v>0</v>
      </c>
      <c r="E233" s="92" t="s">
        <v>1004</v>
      </c>
      <c r="F233" s="92" t="str">
        <f>_xlfn.IFNA(Checklist48[[#This Row],[RelatedPQ]],"NA")</f>
        <v>NA</v>
      </c>
      <c r="G233" s="92" t="e">
        <f>IF(Checklist48[[#This Row],[PIGUID]]="","",INDEX(S2PQ_relational[],MATCH(Checklist48[[#This Row],[PIGUID&amp;NO]],S2PQ_relational[PIGUID &amp; "NO"],0),2))</f>
        <v>#N/A</v>
      </c>
      <c r="H233" s="92" t="str">
        <f>Checklist48[[#This Row],[PIGUID]]&amp;"NO"</f>
        <v>6sSqmJbecIeFopFk5PWF3bNO</v>
      </c>
      <c r="I233" s="92" t="b">
        <f>IF(Checklist48[[#This Row],[PIGUID]]="","",INDEX(PIs[NA Exempt],MATCH(Checklist48[[#This Row],[PIGUID]],PIs[GUID],0),1))</f>
        <v>0</v>
      </c>
      <c r="J233" s="92" t="s">
        <v>562</v>
      </c>
      <c r="K233" s="92" t="s">
        <v>563</v>
      </c>
      <c r="L233" s="92" t="s">
        <v>564</v>
      </c>
      <c r="M233" s="92" t="s">
        <v>70</v>
      </c>
      <c r="N233" s="14"/>
      <c r="O233" s="14"/>
      <c r="P233" s="14"/>
      <c r="Q233" s="14"/>
      <c r="XFC233"/>
    </row>
    <row r="234" spans="2:17 16383:16383" s="91" customFormat="1" ht="30">
      <c r="B234" s="92"/>
      <c r="C234" s="92" t="s">
        <v>918</v>
      </c>
      <c r="D234" s="91">
        <f>IF(Checklist48[[#This Row],[SGUID]]="",IF(Checklist48[[#This Row],[SSGUID]]="",0,1),1)</f>
        <v>1</v>
      </c>
      <c r="E234" s="92"/>
      <c r="F234" s="92" t="str">
        <f>_xlfn.IFNA(Checklist48[[#This Row],[RelatedPQ]],"NA")</f>
        <v/>
      </c>
      <c r="G234" s="92" t="str">
        <f>IF(Checklist48[[#This Row],[PIGUID]]="","",INDEX(S2PQ_relational[],MATCH(Checklist48[[#This Row],[PIGUID&amp;NO]],S2PQ_relational[PIGUID &amp; "NO"],0),2))</f>
        <v/>
      </c>
      <c r="H234" s="92" t="str">
        <f>Checklist48[[#This Row],[PIGUID]]&amp;"NO"</f>
        <v>NO</v>
      </c>
      <c r="I234" s="92" t="str">
        <f>IF(Checklist48[[#This Row],[PIGUID]]="","",INDEX(PIs[NA Exempt],MATCH(Checklist48[[#This Row],[PIGUID]],PIs[GUID],0),1))</f>
        <v/>
      </c>
      <c r="J234" s="92" t="s">
        <v>565</v>
      </c>
      <c r="K234" s="92" t="s">
        <v>58</v>
      </c>
      <c r="L234" s="92" t="s">
        <v>59</v>
      </c>
      <c r="M234" s="92" t="s">
        <v>59</v>
      </c>
      <c r="N234" s="92"/>
      <c r="O234" s="92"/>
      <c r="P234" s="14"/>
      <c r="Q234" s="92"/>
      <c r="XFC234"/>
    </row>
    <row r="235" spans="2:17 16383:16383" s="91" customFormat="1" ht="140">
      <c r="B235" s="92"/>
      <c r="C235" s="92"/>
      <c r="D235" s="91">
        <f>IF(Checklist48[[#This Row],[SGUID]]="",IF(Checklist48[[#This Row],[SSGUID]]="",0,1),1)</f>
        <v>0</v>
      </c>
      <c r="E235" s="92" t="s">
        <v>963</v>
      </c>
      <c r="F235" s="92" t="str">
        <f>_xlfn.IFNA(Checklist48[[#This Row],[RelatedPQ]],"NA")</f>
        <v>NA</v>
      </c>
      <c r="G235" s="92" t="e">
        <f>IF(Checklist48[[#This Row],[PIGUID]]="","",INDEX(S2PQ_relational[],MATCH(Checklist48[[#This Row],[PIGUID&amp;NO]],S2PQ_relational[PIGUID &amp; "NO"],0),2))</f>
        <v>#N/A</v>
      </c>
      <c r="H235" s="92" t="str">
        <f>Checklist48[[#This Row],[PIGUID]]&amp;"NO"</f>
        <v>21UCZJpXGQp5zB5PbJZMksNO</v>
      </c>
      <c r="I235" s="92" t="b">
        <f>IF(Checklist48[[#This Row],[PIGUID]]="","",INDEX(PIs[NA Exempt],MATCH(Checklist48[[#This Row],[PIGUID]],PIs[GUID],0),1))</f>
        <v>0</v>
      </c>
      <c r="J235" s="92" t="s">
        <v>566</v>
      </c>
      <c r="K235" s="92" t="s">
        <v>567</v>
      </c>
      <c r="L235" s="92" t="s">
        <v>568</v>
      </c>
      <c r="M235" s="92" t="s">
        <v>70</v>
      </c>
      <c r="N235" s="14"/>
      <c r="O235" s="14"/>
      <c r="P235" s="14"/>
      <c r="Q235" s="14"/>
      <c r="XFC235"/>
    </row>
    <row r="236" spans="2:17 16383:16383" s="91" customFormat="1" ht="70">
      <c r="B236" s="92"/>
      <c r="C236" s="92"/>
      <c r="D236" s="91">
        <f>IF(Checklist48[[#This Row],[SGUID]]="",IF(Checklist48[[#This Row],[SSGUID]]="",0,1),1)</f>
        <v>0</v>
      </c>
      <c r="E236" s="92" t="s">
        <v>932</v>
      </c>
      <c r="F236" s="92" t="str">
        <f>_xlfn.IFNA(Checklist48[[#This Row],[RelatedPQ]],"NA")</f>
        <v>NA</v>
      </c>
      <c r="G236" s="92" t="e">
        <f>IF(Checklist48[[#This Row],[PIGUID]]="","",INDEX(S2PQ_relational[],MATCH(Checklist48[[#This Row],[PIGUID&amp;NO]],S2PQ_relational[PIGUID &amp; "NO"],0),2))</f>
        <v>#N/A</v>
      </c>
      <c r="H236" s="92" t="str">
        <f>Checklist48[[#This Row],[PIGUID]]&amp;"NO"</f>
        <v>4Vry1pZJeS581NlJpqFH1WNO</v>
      </c>
      <c r="I236" s="92" t="b">
        <f>IF(Checklist48[[#This Row],[PIGUID]]="","",INDEX(PIs[NA Exempt],MATCH(Checklist48[[#This Row],[PIGUID]],PIs[GUID],0),1))</f>
        <v>0</v>
      </c>
      <c r="J236" s="92" t="s">
        <v>569</v>
      </c>
      <c r="K236" s="92" t="s">
        <v>570</v>
      </c>
      <c r="L236" s="92" t="s">
        <v>571</v>
      </c>
      <c r="M236" s="92" t="s">
        <v>70</v>
      </c>
      <c r="N236" s="14"/>
      <c r="O236" s="14"/>
      <c r="P236" s="14"/>
      <c r="Q236" s="14"/>
      <c r="XFC236"/>
    </row>
    <row r="237" spans="2:17 16383:16383" s="91" customFormat="1" ht="60">
      <c r="B237" s="92"/>
      <c r="C237" s="92"/>
      <c r="D237" s="91">
        <f>IF(Checklist48[[#This Row],[SGUID]]="",IF(Checklist48[[#This Row],[SSGUID]]="",0,1),1)</f>
        <v>0</v>
      </c>
      <c r="E237" s="92" t="s">
        <v>913</v>
      </c>
      <c r="F237" s="92" t="str">
        <f>_xlfn.IFNA(Checklist48[[#This Row],[RelatedPQ]],"NA")</f>
        <v>NA</v>
      </c>
      <c r="G237" s="92" t="e">
        <f>IF(Checklist48[[#This Row],[PIGUID]]="","",INDEX(S2PQ_relational[],MATCH(Checklist48[[#This Row],[PIGUID&amp;NO]],S2PQ_relational[PIGUID &amp; "NO"],0),2))</f>
        <v>#N/A</v>
      </c>
      <c r="H237" s="92" t="str">
        <f>Checklist48[[#This Row],[PIGUID]]&amp;"NO"</f>
        <v>5Iwlc0CDF2Su7SIzB5KfFWNO</v>
      </c>
      <c r="I237" s="92" t="b">
        <f>IF(Checklist48[[#This Row],[PIGUID]]="","",INDEX(PIs[NA Exempt],MATCH(Checklist48[[#This Row],[PIGUID]],PIs[GUID],0),1))</f>
        <v>0</v>
      </c>
      <c r="J237" s="92" t="s">
        <v>572</v>
      </c>
      <c r="K237" s="92" t="s">
        <v>573</v>
      </c>
      <c r="L237" s="92" t="s">
        <v>574</v>
      </c>
      <c r="M237" s="92" t="s">
        <v>63</v>
      </c>
      <c r="N237" s="14"/>
      <c r="O237" s="14"/>
      <c r="P237" s="14"/>
      <c r="Q237" s="14"/>
      <c r="XFC237"/>
    </row>
    <row r="238" spans="2:17 16383:16383" s="91" customFormat="1" ht="60">
      <c r="B238" s="92"/>
      <c r="C238" s="92"/>
      <c r="D238" s="91">
        <f>IF(Checklist48[[#This Row],[SGUID]]="",IF(Checklist48[[#This Row],[SSGUID]]="",0,1),1)</f>
        <v>0</v>
      </c>
      <c r="E238" s="92" t="s">
        <v>953</v>
      </c>
      <c r="F238" s="92" t="str">
        <f>_xlfn.IFNA(Checklist48[[#This Row],[RelatedPQ]],"NA")</f>
        <v>NA</v>
      </c>
      <c r="G238" s="92" t="e">
        <f>IF(Checklist48[[#This Row],[PIGUID]]="","",INDEX(S2PQ_relational[],MATCH(Checklist48[[#This Row],[PIGUID&amp;NO]],S2PQ_relational[PIGUID &amp; "NO"],0),2))</f>
        <v>#N/A</v>
      </c>
      <c r="H238" s="92" t="str">
        <f>Checklist48[[#This Row],[PIGUID]]&amp;"NO"</f>
        <v>aNAyz5Xr5oJNp9OCiWqnBNO</v>
      </c>
      <c r="I238" s="92" t="b">
        <f>IF(Checklist48[[#This Row],[PIGUID]]="","",INDEX(PIs[NA Exempt],MATCH(Checklist48[[#This Row],[PIGUID]],PIs[GUID],0),1))</f>
        <v>0</v>
      </c>
      <c r="J238" s="92" t="s">
        <v>575</v>
      </c>
      <c r="K238" s="92" t="s">
        <v>576</v>
      </c>
      <c r="L238" s="92" t="s">
        <v>577</v>
      </c>
      <c r="M238" s="92" t="s">
        <v>63</v>
      </c>
      <c r="N238" s="14"/>
      <c r="O238" s="14"/>
      <c r="P238" s="14"/>
      <c r="Q238" s="14"/>
      <c r="XFC238"/>
    </row>
    <row r="239" spans="2:17 16383:16383" s="91" customFormat="1" ht="80">
      <c r="B239" s="92"/>
      <c r="C239" s="92"/>
      <c r="D239" s="91">
        <f>IF(Checklist48[[#This Row],[SGUID]]="",IF(Checklist48[[#This Row],[SSGUID]]="",0,1),1)</f>
        <v>0</v>
      </c>
      <c r="E239" s="92" t="s">
        <v>958</v>
      </c>
      <c r="F239" s="92" t="str">
        <f>_xlfn.IFNA(Checklist48[[#This Row],[RelatedPQ]],"NA")</f>
        <v>NA</v>
      </c>
      <c r="G239" s="92" t="e">
        <f>IF(Checklist48[[#This Row],[PIGUID]]="","",INDEX(S2PQ_relational[],MATCH(Checklist48[[#This Row],[PIGUID&amp;NO]],S2PQ_relational[PIGUID &amp; "NO"],0),2))</f>
        <v>#N/A</v>
      </c>
      <c r="H239" s="92" t="str">
        <f>Checklist48[[#This Row],[PIGUID]]&amp;"NO"</f>
        <v>6zufyFuTaaIpAJbhuzxY5XNO</v>
      </c>
      <c r="I239" s="92" t="b">
        <f>IF(Checklist48[[#This Row],[PIGUID]]="","",INDEX(PIs[NA Exempt],MATCH(Checklist48[[#This Row],[PIGUID]],PIs[GUID],0),1))</f>
        <v>0</v>
      </c>
      <c r="J239" s="92" t="s">
        <v>578</v>
      </c>
      <c r="K239" s="92" t="s">
        <v>579</v>
      </c>
      <c r="L239" s="92" t="s">
        <v>580</v>
      </c>
      <c r="M239" s="92" t="s">
        <v>63</v>
      </c>
      <c r="N239" s="14"/>
      <c r="O239" s="14"/>
      <c r="P239" s="14"/>
      <c r="Q239" s="14"/>
      <c r="XFC239"/>
    </row>
    <row r="240" spans="2:17 16383:16383" s="91" customFormat="1" ht="40">
      <c r="B240" s="92"/>
      <c r="C240" s="92"/>
      <c r="D240" s="91">
        <f>IF(Checklist48[[#This Row],[SGUID]]="",IF(Checklist48[[#This Row],[SSGUID]]="",0,1),1)</f>
        <v>0</v>
      </c>
      <c r="E240" s="92" t="s">
        <v>1170</v>
      </c>
      <c r="F240" s="92" t="str">
        <f>_xlfn.IFNA(Checklist48[[#This Row],[RelatedPQ]],"NA")</f>
        <v>NA</v>
      </c>
      <c r="G240" s="92" t="e">
        <f>IF(Checklist48[[#This Row],[PIGUID]]="","",INDEX(S2PQ_relational[],MATCH(Checklist48[[#This Row],[PIGUID&amp;NO]],S2PQ_relational[PIGUID &amp; "NO"],0),2))</f>
        <v>#N/A</v>
      </c>
      <c r="H240" s="92" t="str">
        <f>Checklist48[[#This Row],[PIGUID]]&amp;"NO"</f>
        <v>4sSc6wB6nH34cXl1nkdZPgNO</v>
      </c>
      <c r="I240" s="92" t="b">
        <f>IF(Checklist48[[#This Row],[PIGUID]]="","",INDEX(PIs[NA Exempt],MATCH(Checklist48[[#This Row],[PIGUID]],PIs[GUID],0),1))</f>
        <v>0</v>
      </c>
      <c r="J240" s="92" t="s">
        <v>581</v>
      </c>
      <c r="K240" s="92" t="s">
        <v>582</v>
      </c>
      <c r="L240" s="92" t="s">
        <v>583</v>
      </c>
      <c r="M240" s="92" t="s">
        <v>70</v>
      </c>
      <c r="N240" s="14"/>
      <c r="O240" s="14"/>
      <c r="P240" s="14"/>
      <c r="Q240" s="14"/>
      <c r="XFC240"/>
    </row>
    <row r="241" spans="2:17 16383:16383" s="91" customFormat="1" ht="40">
      <c r="B241" s="92"/>
      <c r="C241" s="92" t="s">
        <v>1169</v>
      </c>
      <c r="D241" s="91">
        <f>IF(Checklist48[[#This Row],[SGUID]]="",IF(Checklist48[[#This Row],[SSGUID]]="",0,1),1)</f>
        <v>1</v>
      </c>
      <c r="E241" s="92"/>
      <c r="F241" s="92" t="str">
        <f>_xlfn.IFNA(Checklist48[[#This Row],[RelatedPQ]],"NA")</f>
        <v/>
      </c>
      <c r="G241" s="92" t="str">
        <f>IF(Checklist48[[#This Row],[PIGUID]]="","",INDEX(S2PQ_relational[],MATCH(Checklist48[[#This Row],[PIGUID&amp;NO]],S2PQ_relational[PIGUID &amp; "NO"],0),2))</f>
        <v/>
      </c>
      <c r="H241" s="92" t="str">
        <f>Checklist48[[#This Row],[PIGUID]]&amp;"NO"</f>
        <v>NO</v>
      </c>
      <c r="I241" s="92" t="str">
        <f>IF(Checklist48[[#This Row],[PIGUID]]="","",INDEX(PIs[NA Exempt],MATCH(Checklist48[[#This Row],[PIGUID]],PIs[GUID],0),1))</f>
        <v/>
      </c>
      <c r="J241" s="92" t="s">
        <v>584</v>
      </c>
      <c r="K241" s="92" t="s">
        <v>58</v>
      </c>
      <c r="L241" s="92" t="s">
        <v>59</v>
      </c>
      <c r="M241" s="92" t="s">
        <v>59</v>
      </c>
      <c r="N241" s="92"/>
      <c r="O241" s="92"/>
      <c r="P241" s="14"/>
      <c r="Q241" s="92"/>
      <c r="XFC241"/>
    </row>
    <row r="242" spans="2:17 16383:16383" s="91" customFormat="1" ht="40">
      <c r="B242" s="92"/>
      <c r="C242" s="92"/>
      <c r="D242" s="91">
        <f>IF(Checklist48[[#This Row],[SGUID]]="",IF(Checklist48[[#This Row],[SSGUID]]="",0,1),1)</f>
        <v>0</v>
      </c>
      <c r="E242" s="92" t="s">
        <v>1164</v>
      </c>
      <c r="F242" s="92" t="str">
        <f>_xlfn.IFNA(Checklist48[[#This Row],[RelatedPQ]],"NA")</f>
        <v>NA</v>
      </c>
      <c r="G242" s="92" t="e">
        <f>IF(Checklist48[[#This Row],[PIGUID]]="","",INDEX(S2PQ_relational[],MATCH(Checklist48[[#This Row],[PIGUID&amp;NO]],S2PQ_relational[PIGUID &amp; "NO"],0),2))</f>
        <v>#N/A</v>
      </c>
      <c r="H242" s="92" t="str">
        <f>Checklist48[[#This Row],[PIGUID]]&amp;"NO"</f>
        <v>1m22Ywmxm13yJsnQCwIcaINO</v>
      </c>
      <c r="I242" s="92" t="b">
        <f>IF(Checklist48[[#This Row],[PIGUID]]="","",INDEX(PIs[NA Exempt],MATCH(Checklist48[[#This Row],[PIGUID]],PIs[GUID],0),1))</f>
        <v>0</v>
      </c>
      <c r="J242" s="92" t="s">
        <v>585</v>
      </c>
      <c r="K242" s="92" t="s">
        <v>586</v>
      </c>
      <c r="L242" s="92" t="s">
        <v>587</v>
      </c>
      <c r="M242" s="92" t="s">
        <v>63</v>
      </c>
      <c r="N242" s="14"/>
      <c r="O242" s="14"/>
      <c r="P242" s="14"/>
      <c r="Q242" s="14"/>
      <c r="XFC242"/>
    </row>
    <row r="243" spans="2:17 16383:16383" s="91" customFormat="1" ht="50">
      <c r="B243" s="92"/>
      <c r="C243" s="92" t="s">
        <v>1191</v>
      </c>
      <c r="D243" s="91">
        <f>IF(Checklist48[[#This Row],[SGUID]]="",IF(Checklist48[[#This Row],[SSGUID]]="",0,1),1)</f>
        <v>1</v>
      </c>
      <c r="E243" s="92"/>
      <c r="F243" s="92" t="str">
        <f>_xlfn.IFNA(Checklist48[[#This Row],[RelatedPQ]],"NA")</f>
        <v/>
      </c>
      <c r="G243" s="92" t="str">
        <f>IF(Checklist48[[#This Row],[PIGUID]]="","",INDEX(S2PQ_relational[],MATCH(Checklist48[[#This Row],[PIGUID&amp;NO]],S2PQ_relational[PIGUID &amp; "NO"],0),2))</f>
        <v/>
      </c>
      <c r="H243" s="92" t="str">
        <f>Checklist48[[#This Row],[PIGUID]]&amp;"NO"</f>
        <v>NO</v>
      </c>
      <c r="I243" s="92" t="str">
        <f>IF(Checklist48[[#This Row],[PIGUID]]="","",INDEX(PIs[NA Exempt],MATCH(Checklist48[[#This Row],[PIGUID]],PIs[GUID],0),1))</f>
        <v/>
      </c>
      <c r="J243" s="92" t="s">
        <v>588</v>
      </c>
      <c r="K243" s="92" t="s">
        <v>58</v>
      </c>
      <c r="L243" s="92" t="s">
        <v>59</v>
      </c>
      <c r="M243" s="92" t="s">
        <v>59</v>
      </c>
      <c r="N243" s="92"/>
      <c r="O243" s="92"/>
      <c r="P243" s="14"/>
      <c r="Q243" s="92"/>
      <c r="XFC243"/>
    </row>
    <row r="244" spans="2:17 16383:16383" s="91" customFormat="1" ht="90">
      <c r="B244" s="92"/>
      <c r="C244" s="92"/>
      <c r="D244" s="91">
        <f>IF(Checklist48[[#This Row],[SGUID]]="",IF(Checklist48[[#This Row],[SSGUID]]="",0,1),1)</f>
        <v>0</v>
      </c>
      <c r="E244" s="92" t="s">
        <v>1186</v>
      </c>
      <c r="F244" s="92" t="str">
        <f>_xlfn.IFNA(Checklist48[[#This Row],[RelatedPQ]],"NA")</f>
        <v>NA</v>
      </c>
      <c r="G244" s="92" t="e">
        <f>IF(Checklist48[[#This Row],[PIGUID]]="","",INDEX(S2PQ_relational[],MATCH(Checklist48[[#This Row],[PIGUID&amp;NO]],S2PQ_relational[PIGUID &amp; "NO"],0),2))</f>
        <v>#N/A</v>
      </c>
      <c r="H244" s="92" t="str">
        <f>Checklist48[[#This Row],[PIGUID]]&amp;"NO"</f>
        <v>6ejZkf9y5FqfxyPH8MqUBRNO</v>
      </c>
      <c r="I244" s="92" t="b">
        <f>IF(Checklist48[[#This Row],[PIGUID]]="","",INDEX(PIs[NA Exempt],MATCH(Checklist48[[#This Row],[PIGUID]],PIs[GUID],0),1))</f>
        <v>0</v>
      </c>
      <c r="J244" s="92" t="s">
        <v>589</v>
      </c>
      <c r="K244" s="92" t="s">
        <v>590</v>
      </c>
      <c r="L244" s="92" t="s">
        <v>591</v>
      </c>
      <c r="M244" s="92" t="s">
        <v>63</v>
      </c>
      <c r="N244" s="14"/>
      <c r="O244" s="14"/>
      <c r="P244" s="14"/>
      <c r="Q244" s="14"/>
      <c r="XFC244"/>
    </row>
    <row r="245" spans="2:17 16383:16383" s="91" customFormat="1" ht="30">
      <c r="B245" s="92"/>
      <c r="C245" s="92" t="s">
        <v>1674</v>
      </c>
      <c r="D245" s="91">
        <f>IF(Checklist48[[#This Row],[SGUID]]="",IF(Checklist48[[#This Row],[SSGUID]]="",0,1),1)</f>
        <v>1</v>
      </c>
      <c r="E245" s="92"/>
      <c r="F245" s="92" t="str">
        <f>_xlfn.IFNA(Checklist48[[#This Row],[RelatedPQ]],"NA")</f>
        <v/>
      </c>
      <c r="G245" s="92" t="str">
        <f>IF(Checklist48[[#This Row],[PIGUID]]="","",INDEX(S2PQ_relational[],MATCH(Checklist48[[#This Row],[PIGUID&amp;NO]],S2PQ_relational[PIGUID &amp; "NO"],0),2))</f>
        <v/>
      </c>
      <c r="H245" s="92" t="str">
        <f>Checklist48[[#This Row],[PIGUID]]&amp;"NO"</f>
        <v>NO</v>
      </c>
      <c r="I245" s="92" t="str">
        <f>IF(Checklist48[[#This Row],[PIGUID]]="","",INDEX(PIs[NA Exempt],MATCH(Checklist48[[#This Row],[PIGUID]],PIs[GUID],0),1))</f>
        <v/>
      </c>
      <c r="J245" s="92" t="s">
        <v>592</v>
      </c>
      <c r="K245" s="92" t="s">
        <v>58</v>
      </c>
      <c r="L245" s="92" t="s">
        <v>59</v>
      </c>
      <c r="M245" s="92" t="s">
        <v>59</v>
      </c>
      <c r="N245" s="92"/>
      <c r="O245" s="92"/>
      <c r="P245" s="14"/>
      <c r="Q245" s="92"/>
      <c r="XFC245"/>
    </row>
    <row r="246" spans="2:17 16383:16383" s="91" customFormat="1" ht="70">
      <c r="B246" s="92"/>
      <c r="C246" s="92"/>
      <c r="D246" s="91">
        <f>IF(Checklist48[[#This Row],[SGUID]]="",IF(Checklist48[[#This Row],[SSGUID]]="",0,1),1)</f>
        <v>0</v>
      </c>
      <c r="E246" s="92" t="s">
        <v>1669</v>
      </c>
      <c r="F246" s="92" t="str">
        <f>_xlfn.IFNA(Checklist48[[#This Row],[RelatedPQ]],"NA")</f>
        <v>NA</v>
      </c>
      <c r="G246" s="92" t="e">
        <f>IF(Checklist48[[#This Row],[PIGUID]]="","",INDEX(S2PQ_relational[],MATCH(Checklist48[[#This Row],[PIGUID&amp;NO]],S2PQ_relational[PIGUID &amp; "NO"],0),2))</f>
        <v>#N/A</v>
      </c>
      <c r="H246" s="92" t="str">
        <f>Checklist48[[#This Row],[PIGUID]]&amp;"NO"</f>
        <v>660GdCXFhYcYKrEn1pOipINO</v>
      </c>
      <c r="I246" s="92" t="b">
        <f>IF(Checklist48[[#This Row],[PIGUID]]="","",INDEX(PIs[NA Exempt],MATCH(Checklist48[[#This Row],[PIGUID]],PIs[GUID],0),1))</f>
        <v>0</v>
      </c>
      <c r="J246" s="92" t="s">
        <v>593</v>
      </c>
      <c r="K246" s="92" t="s">
        <v>594</v>
      </c>
      <c r="L246" s="92" t="s">
        <v>595</v>
      </c>
      <c r="M246" s="92" t="s">
        <v>70</v>
      </c>
      <c r="N246" s="14"/>
      <c r="O246" s="14"/>
      <c r="P246" s="14"/>
      <c r="Q246" s="14"/>
      <c r="XFC246"/>
    </row>
    <row r="247" spans="2:17 16383:16383" s="91" customFormat="1" ht="350">
      <c r="B247" s="92"/>
      <c r="C247" s="92"/>
      <c r="D247" s="91">
        <f>IF(Checklist48[[#This Row],[SGUID]]="",IF(Checklist48[[#This Row],[SSGUID]]="",0,1),1)</f>
        <v>0</v>
      </c>
      <c r="E247" s="92" t="s">
        <v>1680</v>
      </c>
      <c r="F247" s="92" t="str">
        <f>_xlfn.IFNA(Checklist48[[#This Row],[RelatedPQ]],"NA")</f>
        <v>NA</v>
      </c>
      <c r="G247" s="92" t="e">
        <f>IF(Checklist48[[#This Row],[PIGUID]]="","",INDEX(S2PQ_relational[],MATCH(Checklist48[[#This Row],[PIGUID&amp;NO]],S2PQ_relational[PIGUID &amp; "NO"],0),2))</f>
        <v>#N/A</v>
      </c>
      <c r="H247" s="92" t="str">
        <f>Checklist48[[#This Row],[PIGUID]]&amp;"NO"</f>
        <v>5549Iv0gWkgX4FDJVWFH8dNO</v>
      </c>
      <c r="I247" s="92" t="b">
        <f>IF(Checklist48[[#This Row],[PIGUID]]="","",INDEX(PIs[NA Exempt],MATCH(Checklist48[[#This Row],[PIGUID]],PIs[GUID],0),1))</f>
        <v>0</v>
      </c>
      <c r="J247" s="92" t="s">
        <v>596</v>
      </c>
      <c r="K247" s="92" t="s">
        <v>597</v>
      </c>
      <c r="L247" s="92" t="s">
        <v>598</v>
      </c>
      <c r="M247" s="92" t="s">
        <v>70</v>
      </c>
      <c r="N247" s="14"/>
      <c r="O247" s="14"/>
      <c r="P247" s="14"/>
      <c r="Q247" s="14"/>
      <c r="XFC247"/>
    </row>
    <row r="248" spans="2:17 16383:16383" s="91" customFormat="1" ht="30">
      <c r="B248" s="92"/>
      <c r="C248" s="92"/>
      <c r="D248" s="91">
        <f>IF(Checklist48[[#This Row],[SGUID]]="",IF(Checklist48[[#This Row],[SSGUID]]="",0,1),1)</f>
        <v>0</v>
      </c>
      <c r="E248" s="92" t="s">
        <v>1685</v>
      </c>
      <c r="F248" s="92" t="str">
        <f>_xlfn.IFNA(Checklist48[[#This Row],[RelatedPQ]],"NA")</f>
        <v>NA</v>
      </c>
      <c r="G248" s="92" t="e">
        <f>IF(Checklist48[[#This Row],[PIGUID]]="","",INDEX(S2PQ_relational[],MATCH(Checklist48[[#This Row],[PIGUID&amp;NO]],S2PQ_relational[PIGUID &amp; "NO"],0),2))</f>
        <v>#N/A</v>
      </c>
      <c r="H248" s="92" t="str">
        <f>Checklist48[[#This Row],[PIGUID]]&amp;"NO"</f>
        <v>1ILPT01JIkwsC8isQ4H8kKNO</v>
      </c>
      <c r="I248" s="92" t="b">
        <f>IF(Checklist48[[#This Row],[PIGUID]]="","",INDEX(PIs[NA Exempt],MATCH(Checklist48[[#This Row],[PIGUID]],PIs[GUID],0),1))</f>
        <v>0</v>
      </c>
      <c r="J248" s="92" t="s">
        <v>599</v>
      </c>
      <c r="K248" s="92" t="s">
        <v>600</v>
      </c>
      <c r="L248" s="92" t="s">
        <v>601</v>
      </c>
      <c r="M248" s="92" t="s">
        <v>70</v>
      </c>
      <c r="N248" s="14"/>
      <c r="O248" s="14"/>
      <c r="P248" s="14"/>
      <c r="Q248" s="14"/>
      <c r="XFC248"/>
    </row>
    <row r="249" spans="2:17 16383:16383" s="91" customFormat="1" ht="100">
      <c r="B249" s="92"/>
      <c r="C249" s="92"/>
      <c r="D249" s="91">
        <f>IF(Checklist48[[#This Row],[SGUID]]="",IF(Checklist48[[#This Row],[SSGUID]]="",0,1),1)</f>
        <v>0</v>
      </c>
      <c r="E249" s="92" t="s">
        <v>1695</v>
      </c>
      <c r="F249" s="92" t="str">
        <f>_xlfn.IFNA(Checklist48[[#This Row],[RelatedPQ]],"NA")</f>
        <v>NA</v>
      </c>
      <c r="G249" s="92" t="e">
        <f>IF(Checklist48[[#This Row],[PIGUID]]="","",INDEX(S2PQ_relational[],MATCH(Checklist48[[#This Row],[PIGUID&amp;NO]],S2PQ_relational[PIGUID &amp; "NO"],0),2))</f>
        <v>#N/A</v>
      </c>
      <c r="H249" s="92" t="str">
        <f>Checklist48[[#This Row],[PIGUID]]&amp;"NO"</f>
        <v>48kQWqDtx15a6mj88diDn6NO</v>
      </c>
      <c r="I249" s="92" t="b">
        <f>IF(Checklist48[[#This Row],[PIGUID]]="","",INDEX(PIs[NA Exempt],MATCH(Checklist48[[#This Row],[PIGUID]],PIs[GUID],0),1))</f>
        <v>0</v>
      </c>
      <c r="J249" s="92" t="s">
        <v>602</v>
      </c>
      <c r="K249" s="92" t="s">
        <v>603</v>
      </c>
      <c r="L249" s="92" t="s">
        <v>604</v>
      </c>
      <c r="M249" s="92" t="s">
        <v>70</v>
      </c>
      <c r="N249" s="14"/>
      <c r="O249" s="14"/>
      <c r="P249" s="14"/>
      <c r="Q249" s="14"/>
      <c r="XFC249"/>
    </row>
    <row r="250" spans="2:17 16383:16383" s="91" customFormat="1" ht="90">
      <c r="B250" s="92"/>
      <c r="C250" s="92"/>
      <c r="D250" s="91">
        <f>IF(Checklist48[[#This Row],[SGUID]]="",IF(Checklist48[[#This Row],[SSGUID]]="",0,1),1)</f>
        <v>0</v>
      </c>
      <c r="E250" s="92" t="s">
        <v>1690</v>
      </c>
      <c r="F250" s="92" t="str">
        <f>_xlfn.IFNA(Checklist48[[#This Row],[RelatedPQ]],"NA")</f>
        <v>NA</v>
      </c>
      <c r="G250" s="92" t="e">
        <f>IF(Checklist48[[#This Row],[PIGUID]]="","",INDEX(S2PQ_relational[],MATCH(Checklist48[[#This Row],[PIGUID&amp;NO]],S2PQ_relational[PIGUID &amp; "NO"],0),2))</f>
        <v>#N/A</v>
      </c>
      <c r="H250" s="92" t="str">
        <f>Checklist48[[#This Row],[PIGUID]]&amp;"NO"</f>
        <v>6NWBBBqg9MpWojgGW2ZIGHNO</v>
      </c>
      <c r="I250" s="92" t="b">
        <f>IF(Checklist48[[#This Row],[PIGUID]]="","",INDEX(PIs[NA Exempt],MATCH(Checklist48[[#This Row],[PIGUID]],PIs[GUID],0),1))</f>
        <v>0</v>
      </c>
      <c r="J250" s="92" t="s">
        <v>605</v>
      </c>
      <c r="K250" s="92" t="s">
        <v>606</v>
      </c>
      <c r="L250" s="92" t="s">
        <v>607</v>
      </c>
      <c r="M250" s="92" t="s">
        <v>70</v>
      </c>
      <c r="N250" s="14"/>
      <c r="O250" s="14"/>
      <c r="P250" s="14"/>
      <c r="Q250" s="14"/>
      <c r="XFC250"/>
    </row>
    <row r="251" spans="2:17 16383:16383" s="91" customFormat="1" ht="30">
      <c r="B251" s="92"/>
      <c r="C251" s="92" t="s">
        <v>1015</v>
      </c>
      <c r="D251" s="91">
        <f>IF(Checklist48[[#This Row],[SGUID]]="",IF(Checklist48[[#This Row],[SSGUID]]="",0,1),1)</f>
        <v>1</v>
      </c>
      <c r="E251" s="92"/>
      <c r="F251" s="92" t="str">
        <f>_xlfn.IFNA(Checklist48[[#This Row],[RelatedPQ]],"NA")</f>
        <v/>
      </c>
      <c r="G251" s="92" t="str">
        <f>IF(Checklist48[[#This Row],[PIGUID]]="","",INDEX(S2PQ_relational[],MATCH(Checklist48[[#This Row],[PIGUID&amp;NO]],S2PQ_relational[PIGUID &amp; "NO"],0),2))</f>
        <v/>
      </c>
      <c r="H251" s="92" t="str">
        <f>Checklist48[[#This Row],[PIGUID]]&amp;"NO"</f>
        <v>NO</v>
      </c>
      <c r="I251" s="92" t="str">
        <f>IF(Checklist48[[#This Row],[PIGUID]]="","",INDEX(PIs[NA Exempt],MATCH(Checklist48[[#This Row],[PIGUID]],PIs[GUID],0),1))</f>
        <v/>
      </c>
      <c r="J251" s="92" t="s">
        <v>608</v>
      </c>
      <c r="K251" s="92" t="s">
        <v>58</v>
      </c>
      <c r="L251" s="92" t="s">
        <v>59</v>
      </c>
      <c r="M251" s="92" t="s">
        <v>59</v>
      </c>
      <c r="N251" s="14"/>
      <c r="O251" s="14"/>
      <c r="P251" s="14"/>
      <c r="Q251" s="14"/>
      <c r="XFC251"/>
    </row>
    <row r="252" spans="2:17 16383:16383" s="91" customFormat="1" ht="210">
      <c r="B252" s="92"/>
      <c r="C252" s="92"/>
      <c r="D252" s="91">
        <f>IF(Checklist48[[#This Row],[SGUID]]="",IF(Checklist48[[#This Row],[SSGUID]]="",0,1),1)</f>
        <v>0</v>
      </c>
      <c r="E252" s="92" t="s">
        <v>1010</v>
      </c>
      <c r="F252" s="92" t="str">
        <f>_xlfn.IFNA(Checklist48[[#This Row],[RelatedPQ]],"NA")</f>
        <v>NA</v>
      </c>
      <c r="G252" s="92" t="e">
        <f>IF(Checklist48[[#This Row],[PIGUID]]="","",INDEX(S2PQ_relational[],MATCH(Checklist48[[#This Row],[PIGUID&amp;NO]],S2PQ_relational[PIGUID &amp; "NO"],0),2))</f>
        <v>#N/A</v>
      </c>
      <c r="H252" s="92" t="str">
        <f>Checklist48[[#This Row],[PIGUID]]&amp;"NO"</f>
        <v>2lJrZnJuAEBXba9hs3OU95NO</v>
      </c>
      <c r="I252" s="92" t="b">
        <f>IF(Checklist48[[#This Row],[PIGUID]]="","",INDEX(PIs[NA Exempt],MATCH(Checklist48[[#This Row],[PIGUID]],PIs[GUID],0),1))</f>
        <v>0</v>
      </c>
      <c r="J252" s="92" t="s">
        <v>609</v>
      </c>
      <c r="K252" s="92" t="s">
        <v>610</v>
      </c>
      <c r="L252" s="92" t="s">
        <v>611</v>
      </c>
      <c r="M252" s="92" t="s">
        <v>63</v>
      </c>
      <c r="N252" s="14"/>
      <c r="O252" s="14"/>
      <c r="P252" s="14"/>
      <c r="Q252" s="14"/>
      <c r="XFC252"/>
    </row>
    <row r="253" spans="2:17 16383:16383" s="91" customFormat="1" ht="70">
      <c r="B253" s="92"/>
      <c r="C253" s="92" t="s">
        <v>973</v>
      </c>
      <c r="D253" s="91">
        <f>IF(Checklist48[[#This Row],[SGUID]]="",IF(Checklist48[[#This Row],[SSGUID]]="",0,1),1)</f>
        <v>1</v>
      </c>
      <c r="E253" s="92"/>
      <c r="F253" s="92" t="str">
        <f>_xlfn.IFNA(Checklist48[[#This Row],[RelatedPQ]],"NA")</f>
        <v/>
      </c>
      <c r="G253" s="92" t="str">
        <f>IF(Checklist48[[#This Row],[PIGUID]]="","",INDEX(S2PQ_relational[],MATCH(Checklist48[[#This Row],[PIGUID&amp;NO]],S2PQ_relational[PIGUID &amp; "NO"],0),2))</f>
        <v/>
      </c>
      <c r="H253" s="92" t="str">
        <f>Checklist48[[#This Row],[PIGUID]]&amp;"NO"</f>
        <v>NO</v>
      </c>
      <c r="I253" s="92" t="str">
        <f>IF(Checklist48[[#This Row],[PIGUID]]="","",INDEX(PIs[NA Exempt],MATCH(Checklist48[[#This Row],[PIGUID]],PIs[GUID],0),1))</f>
        <v/>
      </c>
      <c r="J253" s="92" t="s">
        <v>612</v>
      </c>
      <c r="K253" s="92" t="s">
        <v>58</v>
      </c>
      <c r="L253" s="92" t="s">
        <v>59</v>
      </c>
      <c r="M253" s="92" t="s">
        <v>59</v>
      </c>
      <c r="N253" s="14"/>
      <c r="O253" s="14"/>
      <c r="P253" s="14"/>
      <c r="Q253" s="14"/>
      <c r="XFC253"/>
    </row>
    <row r="254" spans="2:17 16383:16383" s="91" customFormat="1" ht="270">
      <c r="B254" s="92"/>
      <c r="C254" s="92"/>
      <c r="D254" s="91">
        <f>IF(Checklist48[[#This Row],[SGUID]]="",IF(Checklist48[[#This Row],[SSGUID]]="",0,1),1)</f>
        <v>0</v>
      </c>
      <c r="E254" s="92" t="s">
        <v>999</v>
      </c>
      <c r="F254" s="92" t="str">
        <f>_xlfn.IFNA(Checklist48[[#This Row],[RelatedPQ]],"NA")</f>
        <v>NA</v>
      </c>
      <c r="G254" s="92" t="e">
        <f>IF(Checklist48[[#This Row],[PIGUID]]="","",INDEX(S2PQ_relational[],MATCH(Checklist48[[#This Row],[PIGUID&amp;NO]],S2PQ_relational[PIGUID &amp; "NO"],0),2))</f>
        <v>#N/A</v>
      </c>
      <c r="H254" s="92" t="str">
        <f>Checklist48[[#This Row],[PIGUID]]&amp;"NO"</f>
        <v>5dJDBgFnnWPbH5xhgL3pwFNO</v>
      </c>
      <c r="I254" s="92" t="b">
        <f>IF(Checklist48[[#This Row],[PIGUID]]="","",INDEX(PIs[NA Exempt],MATCH(Checklist48[[#This Row],[PIGUID]],PIs[GUID],0),1))</f>
        <v>0</v>
      </c>
      <c r="J254" s="92" t="s">
        <v>613</v>
      </c>
      <c r="K254" s="92" t="s">
        <v>614</v>
      </c>
      <c r="L254" s="92" t="s">
        <v>615</v>
      </c>
      <c r="M254" s="92" t="s">
        <v>70</v>
      </c>
      <c r="N254" s="14"/>
      <c r="O254" s="14"/>
      <c r="P254" s="14"/>
      <c r="Q254" s="14"/>
      <c r="XFC254"/>
    </row>
    <row r="255" spans="2:17 16383:16383" s="91" customFormat="1" ht="30">
      <c r="B255" s="92"/>
      <c r="C255" s="92"/>
      <c r="D255" s="91">
        <f>IF(Checklist48[[#This Row],[SGUID]]="",IF(Checklist48[[#This Row],[SSGUID]]="",0,1),1)</f>
        <v>0</v>
      </c>
      <c r="E255" s="92" t="s">
        <v>994</v>
      </c>
      <c r="F255" s="92" t="str">
        <f>_xlfn.IFNA(Checklist48[[#This Row],[RelatedPQ]],"NA")</f>
        <v>NA</v>
      </c>
      <c r="G255" s="92" t="e">
        <f>IF(Checklist48[[#This Row],[PIGUID]]="","",INDEX(S2PQ_relational[],MATCH(Checklist48[[#This Row],[PIGUID&amp;NO]],S2PQ_relational[PIGUID &amp; "NO"],0),2))</f>
        <v>#N/A</v>
      </c>
      <c r="H255" s="92" t="str">
        <f>Checklist48[[#This Row],[PIGUID]]&amp;"NO"</f>
        <v>25pRa0uBdzqZqztmEyPJVtNO</v>
      </c>
      <c r="I255" s="92" t="b">
        <f>IF(Checklist48[[#This Row],[PIGUID]]="","",INDEX(PIs[NA Exempt],MATCH(Checklist48[[#This Row],[PIGUID]],PIs[GUID],0),1))</f>
        <v>0</v>
      </c>
      <c r="J255" s="92" t="s">
        <v>616</v>
      </c>
      <c r="K255" s="92" t="s">
        <v>617</v>
      </c>
      <c r="L255" s="92" t="s">
        <v>618</v>
      </c>
      <c r="M255" s="92" t="s">
        <v>63</v>
      </c>
      <c r="N255" s="14"/>
      <c r="O255" s="14"/>
      <c r="P255" s="14"/>
      <c r="Q255" s="14"/>
      <c r="XFC255"/>
    </row>
    <row r="256" spans="2:17 16383:16383" s="91" customFormat="1" ht="70">
      <c r="B256" s="92"/>
      <c r="C256" s="92"/>
      <c r="D256" s="91">
        <f>IF(Checklist48[[#This Row],[SGUID]]="",IF(Checklist48[[#This Row],[SSGUID]]="",0,1),1)</f>
        <v>0</v>
      </c>
      <c r="E256" s="92" t="s">
        <v>984</v>
      </c>
      <c r="F256" s="92" t="str">
        <f>_xlfn.IFNA(Checklist48[[#This Row],[RelatedPQ]],"NA")</f>
        <v>NA</v>
      </c>
      <c r="G256" s="92" t="e">
        <f>IF(Checklist48[[#This Row],[PIGUID]]="","",INDEX(S2PQ_relational[],MATCH(Checklist48[[#This Row],[PIGUID&amp;NO]],S2PQ_relational[PIGUID &amp; "NO"],0),2))</f>
        <v>#N/A</v>
      </c>
      <c r="H256" s="92" t="str">
        <f>Checklist48[[#This Row],[PIGUID]]&amp;"NO"</f>
        <v>3dqCeJZWwnWI0C8lBuIEVINO</v>
      </c>
      <c r="I256" s="92" t="b">
        <f>IF(Checklist48[[#This Row],[PIGUID]]="","",INDEX(PIs[NA Exempt],MATCH(Checklist48[[#This Row],[PIGUID]],PIs[GUID],0),1))</f>
        <v>0</v>
      </c>
      <c r="J256" s="92" t="s">
        <v>619</v>
      </c>
      <c r="K256" s="92" t="s">
        <v>620</v>
      </c>
      <c r="L256" s="92" t="s">
        <v>621</v>
      </c>
      <c r="M256" s="92" t="s">
        <v>63</v>
      </c>
      <c r="N256" s="14"/>
      <c r="O256" s="14"/>
      <c r="P256" s="14"/>
      <c r="Q256" s="14"/>
      <c r="XFC256"/>
    </row>
    <row r="257" spans="2:17 16383:16383" s="91" customFormat="1" ht="30">
      <c r="B257" s="92"/>
      <c r="C257" s="92"/>
      <c r="D257" s="91">
        <f>IF(Checklist48[[#This Row],[SGUID]]="",IF(Checklist48[[#This Row],[SSGUID]]="",0,1),1)</f>
        <v>0</v>
      </c>
      <c r="E257" s="92" t="s">
        <v>989</v>
      </c>
      <c r="F257" s="92" t="str">
        <f>_xlfn.IFNA(Checklist48[[#This Row],[RelatedPQ]],"NA")</f>
        <v>NA</v>
      </c>
      <c r="G257" s="92" t="e">
        <f>IF(Checklist48[[#This Row],[PIGUID]]="","",INDEX(S2PQ_relational[],MATCH(Checklist48[[#This Row],[PIGUID&amp;NO]],S2PQ_relational[PIGUID &amp; "NO"],0),2))</f>
        <v>#N/A</v>
      </c>
      <c r="H257" s="92" t="str">
        <f>Checklist48[[#This Row],[PIGUID]]&amp;"NO"</f>
        <v>7qz64CbiU3cLLwkoG1pkMeNO</v>
      </c>
      <c r="I257" s="92" t="b">
        <f>IF(Checklist48[[#This Row],[PIGUID]]="","",INDEX(PIs[NA Exempt],MATCH(Checklist48[[#This Row],[PIGUID]],PIs[GUID],0),1))</f>
        <v>0</v>
      </c>
      <c r="J257" s="92" t="s">
        <v>622</v>
      </c>
      <c r="K257" s="92" t="s">
        <v>623</v>
      </c>
      <c r="L257" s="92" t="s">
        <v>624</v>
      </c>
      <c r="M257" s="92" t="s">
        <v>63</v>
      </c>
      <c r="N257" s="14"/>
      <c r="O257" s="14"/>
      <c r="P257" s="14"/>
      <c r="Q257" s="14"/>
      <c r="XFC257"/>
    </row>
    <row r="258" spans="2:17 16383:16383" s="91" customFormat="1" ht="30">
      <c r="B258" s="92"/>
      <c r="C258" s="92"/>
      <c r="D258" s="91">
        <f>IF(Checklist48[[#This Row],[SGUID]]="",IF(Checklist48[[#This Row],[SSGUID]]="",0,1),1)</f>
        <v>0</v>
      </c>
      <c r="E258" s="92" t="s">
        <v>974</v>
      </c>
      <c r="F258" s="92" t="str">
        <f>_xlfn.IFNA(Checklist48[[#This Row],[RelatedPQ]],"NA")</f>
        <v>NA</v>
      </c>
      <c r="G258" s="92" t="e">
        <f>IF(Checklist48[[#This Row],[PIGUID]]="","",INDEX(S2PQ_relational[],MATCH(Checklist48[[#This Row],[PIGUID&amp;NO]],S2PQ_relational[PIGUID &amp; "NO"],0),2))</f>
        <v>#N/A</v>
      </c>
      <c r="H258" s="92" t="str">
        <f>Checklist48[[#This Row],[PIGUID]]&amp;"NO"</f>
        <v>50CYOI6vYsL62QoXDjrmfLNO</v>
      </c>
      <c r="I258" s="92" t="b">
        <f>IF(Checklist48[[#This Row],[PIGUID]]="","",INDEX(PIs[NA Exempt],MATCH(Checklist48[[#This Row],[PIGUID]],PIs[GUID],0),1))</f>
        <v>0</v>
      </c>
      <c r="J258" s="92" t="s">
        <v>625</v>
      </c>
      <c r="K258" s="92" t="s">
        <v>626</v>
      </c>
      <c r="L258" s="92" t="s">
        <v>627</v>
      </c>
      <c r="M258" s="92" t="s">
        <v>63</v>
      </c>
      <c r="N258" s="14"/>
      <c r="O258" s="14"/>
      <c r="P258" s="14"/>
      <c r="Q258" s="14"/>
      <c r="XFC258"/>
    </row>
    <row r="259" spans="2:17 16383:16383" s="91" customFormat="1" ht="130">
      <c r="B259" s="92"/>
      <c r="C259" s="92"/>
      <c r="D259" s="91">
        <f>IF(Checklist48[[#This Row],[SGUID]]="",IF(Checklist48[[#This Row],[SSGUID]]="",0,1),1)</f>
        <v>0</v>
      </c>
      <c r="E259" s="92" t="s">
        <v>968</v>
      </c>
      <c r="F259" s="92" t="str">
        <f>_xlfn.IFNA(Checklist48[[#This Row],[RelatedPQ]],"NA")</f>
        <v>NA</v>
      </c>
      <c r="G259" s="92" t="e">
        <f>IF(Checklist48[[#This Row],[PIGUID]]="","",INDEX(S2PQ_relational[],MATCH(Checklist48[[#This Row],[PIGUID&amp;NO]],S2PQ_relational[PIGUID &amp; "NO"],0),2))</f>
        <v>#N/A</v>
      </c>
      <c r="H259" s="92" t="str">
        <f>Checklist48[[#This Row],[PIGUID]]&amp;"NO"</f>
        <v>WVj9UG7erYPJpyXf6d5ylNO</v>
      </c>
      <c r="I259" s="92" t="b">
        <f>IF(Checklist48[[#This Row],[PIGUID]]="","",INDEX(PIs[NA Exempt],MATCH(Checklist48[[#This Row],[PIGUID]],PIs[GUID],0),1))</f>
        <v>0</v>
      </c>
      <c r="J259" s="92" t="s">
        <v>628</v>
      </c>
      <c r="K259" s="92" t="s">
        <v>629</v>
      </c>
      <c r="L259" s="92" t="s">
        <v>630</v>
      </c>
      <c r="M259" s="92" t="s">
        <v>63</v>
      </c>
      <c r="N259" s="14"/>
      <c r="O259" s="14"/>
      <c r="P259" s="14"/>
      <c r="Q259" s="14"/>
      <c r="XFC259"/>
    </row>
    <row r="260" spans="2:17 16383:16383" s="91" customFormat="1" ht="30">
      <c r="B260" s="92"/>
      <c r="C260" s="92" t="s">
        <v>867</v>
      </c>
      <c r="D260" s="91">
        <f>IF(Checklist48[[#This Row],[SGUID]]="",IF(Checklist48[[#This Row],[SSGUID]]="",0,1),1)</f>
        <v>1</v>
      </c>
      <c r="E260" s="92"/>
      <c r="F260" s="92" t="str">
        <f>_xlfn.IFNA(Checklist48[[#This Row],[RelatedPQ]],"NA")</f>
        <v/>
      </c>
      <c r="G260" s="92" t="str">
        <f>IF(Checklist48[[#This Row],[PIGUID]]="","",INDEX(S2PQ_relational[],MATCH(Checklist48[[#This Row],[PIGUID&amp;NO]],S2PQ_relational[PIGUID &amp; "NO"],0),2))</f>
        <v/>
      </c>
      <c r="H260" s="92" t="str">
        <f>Checklist48[[#This Row],[PIGUID]]&amp;"NO"</f>
        <v>NO</v>
      </c>
      <c r="I260" s="92" t="str">
        <f>IF(Checklist48[[#This Row],[PIGUID]]="","",INDEX(PIs[NA Exempt],MATCH(Checklist48[[#This Row],[PIGUID]],PIs[GUID],0),1))</f>
        <v/>
      </c>
      <c r="J260" s="92" t="s">
        <v>631</v>
      </c>
      <c r="K260" s="92" t="s">
        <v>58</v>
      </c>
      <c r="L260" s="92" t="s">
        <v>59</v>
      </c>
      <c r="M260" s="92" t="s">
        <v>59</v>
      </c>
      <c r="N260" s="14"/>
      <c r="O260" s="14"/>
      <c r="P260" s="14"/>
      <c r="Q260" s="14"/>
      <c r="XFC260"/>
    </row>
    <row r="261" spans="2:17 16383:16383" s="91" customFormat="1" ht="140">
      <c r="B261" s="92"/>
      <c r="C261" s="92"/>
      <c r="D261" s="91">
        <f>IF(Checklist48[[#This Row],[SGUID]]="",IF(Checklist48[[#This Row],[SSGUID]]="",0,1),1)</f>
        <v>0</v>
      </c>
      <c r="E261" s="92" t="s">
        <v>1197</v>
      </c>
      <c r="F261" s="92" t="str">
        <f>_xlfn.IFNA(Checklist48[[#This Row],[RelatedPQ]],"NA")</f>
        <v>NA</v>
      </c>
      <c r="G261" s="92" t="e">
        <f>IF(Checklist48[[#This Row],[PIGUID]]="","",INDEX(S2PQ_relational[],MATCH(Checklist48[[#This Row],[PIGUID&amp;NO]],S2PQ_relational[PIGUID &amp; "NO"],0),2))</f>
        <v>#N/A</v>
      </c>
      <c r="H261" s="92" t="str">
        <f>Checklist48[[#This Row],[PIGUID]]&amp;"NO"</f>
        <v>3gqGN4bvCWjJIxsOS7AZfmNO</v>
      </c>
      <c r="I261" s="92" t="b">
        <f>IF(Checklist48[[#This Row],[PIGUID]]="","",INDEX(PIs[NA Exempt],MATCH(Checklist48[[#This Row],[PIGUID]],PIs[GUID],0),1))</f>
        <v>0</v>
      </c>
      <c r="J261" s="92" t="s">
        <v>632</v>
      </c>
      <c r="K261" s="92" t="s">
        <v>633</v>
      </c>
      <c r="L261" s="92" t="s">
        <v>634</v>
      </c>
      <c r="M261" s="92" t="s">
        <v>63</v>
      </c>
      <c r="N261" s="14"/>
      <c r="O261" s="14"/>
      <c r="P261" s="14"/>
      <c r="Q261" s="14"/>
      <c r="XFC261"/>
    </row>
    <row r="262" spans="2:17 16383:16383" s="91" customFormat="1" ht="30">
      <c r="B262" s="92"/>
      <c r="C262" s="92"/>
      <c r="D262" s="91">
        <f>IF(Checklist48[[#This Row],[SGUID]]="",IF(Checklist48[[#This Row],[SSGUID]]="",0,1),1)</f>
        <v>0</v>
      </c>
      <c r="E262" s="92" t="s">
        <v>1309</v>
      </c>
      <c r="F262" s="92" t="str">
        <f>_xlfn.IFNA(Checklist48[[#This Row],[RelatedPQ]],"NA")</f>
        <v>NA</v>
      </c>
      <c r="G262" s="92" t="e">
        <f>IF(Checklist48[[#This Row],[PIGUID]]="","",INDEX(S2PQ_relational[],MATCH(Checklist48[[#This Row],[PIGUID&amp;NO]],S2PQ_relational[PIGUID &amp; "NO"],0),2))</f>
        <v>#N/A</v>
      </c>
      <c r="H262" s="92" t="str">
        <f>Checklist48[[#This Row],[PIGUID]]&amp;"NO"</f>
        <v>esrWZFTaMJBfXsj1LIbbkNO</v>
      </c>
      <c r="I262" s="92" t="b">
        <f>IF(Checklist48[[#This Row],[PIGUID]]="","",INDEX(PIs[NA Exempt],MATCH(Checklist48[[#This Row],[PIGUID]],PIs[GUID],0),1))</f>
        <v>0</v>
      </c>
      <c r="J262" s="92" t="s">
        <v>635</v>
      </c>
      <c r="K262" s="92" t="s">
        <v>636</v>
      </c>
      <c r="L262" s="92" t="s">
        <v>637</v>
      </c>
      <c r="M262" s="92" t="s">
        <v>70</v>
      </c>
      <c r="N262" s="14"/>
      <c r="O262" s="14"/>
      <c r="P262" s="14"/>
      <c r="Q262" s="14"/>
      <c r="XFC262"/>
    </row>
    <row r="263" spans="2:17 16383:16383" s="91" customFormat="1" ht="70">
      <c r="B263" s="92"/>
      <c r="C263" s="92"/>
      <c r="D263" s="91">
        <f>IF(Checklist48[[#This Row],[SGUID]]="",IF(Checklist48[[#This Row],[SSGUID]]="",0,1),1)</f>
        <v>0</v>
      </c>
      <c r="E263" s="92" t="s">
        <v>1207</v>
      </c>
      <c r="F263" s="92" t="str">
        <f>_xlfn.IFNA(Checklist48[[#This Row],[RelatedPQ]],"NA")</f>
        <v>NA</v>
      </c>
      <c r="G263" s="92" t="e">
        <f>IF(Checklist48[[#This Row],[PIGUID]]="","",INDEX(S2PQ_relational[],MATCH(Checklist48[[#This Row],[PIGUID&amp;NO]],S2PQ_relational[PIGUID &amp; "NO"],0),2))</f>
        <v>#N/A</v>
      </c>
      <c r="H263" s="92" t="str">
        <f>Checklist48[[#This Row],[PIGUID]]&amp;"NO"</f>
        <v>3BJOMV2WQW2nmVUL5HUeVdNO</v>
      </c>
      <c r="I263" s="92" t="b">
        <f>IF(Checklist48[[#This Row],[PIGUID]]="","",INDEX(PIs[NA Exempt],MATCH(Checklist48[[#This Row],[PIGUID]],PIs[GUID],0),1))</f>
        <v>0</v>
      </c>
      <c r="J263" s="92" t="s">
        <v>638</v>
      </c>
      <c r="K263" s="92" t="s">
        <v>639</v>
      </c>
      <c r="L263" s="92" t="s">
        <v>640</v>
      </c>
      <c r="M263" s="92" t="s">
        <v>63</v>
      </c>
      <c r="N263" s="14"/>
      <c r="O263" s="14"/>
      <c r="P263" s="14"/>
      <c r="Q263" s="14"/>
      <c r="XFC263"/>
    </row>
    <row r="264" spans="2:17 16383:16383" s="91" customFormat="1" ht="60">
      <c r="B264" s="92"/>
      <c r="C264" s="92"/>
      <c r="D264" s="91">
        <f>IF(Checklist48[[#This Row],[SGUID]]="",IF(Checklist48[[#This Row],[SSGUID]]="",0,1),1)</f>
        <v>0</v>
      </c>
      <c r="E264" s="92" t="s">
        <v>1192</v>
      </c>
      <c r="F264" s="92" t="str">
        <f>_xlfn.IFNA(Checklist48[[#This Row],[RelatedPQ]],"NA")</f>
        <v>NA</v>
      </c>
      <c r="G264" s="92" t="e">
        <f>IF(Checklist48[[#This Row],[PIGUID]]="","",INDEX(S2PQ_relational[],MATCH(Checklist48[[#This Row],[PIGUID&amp;NO]],S2PQ_relational[PIGUID &amp; "NO"],0),2))</f>
        <v>#N/A</v>
      </c>
      <c r="H264" s="92" t="str">
        <f>Checklist48[[#This Row],[PIGUID]]&amp;"NO"</f>
        <v>3s9elovlA5Nt59VCLUtbxQNO</v>
      </c>
      <c r="I264" s="92" t="b">
        <f>IF(Checklist48[[#This Row],[PIGUID]]="","",INDEX(PIs[NA Exempt],MATCH(Checklist48[[#This Row],[PIGUID]],PIs[GUID],0),1))</f>
        <v>0</v>
      </c>
      <c r="J264" s="92" t="s">
        <v>641</v>
      </c>
      <c r="K264" s="92" t="s">
        <v>642</v>
      </c>
      <c r="L264" s="92" t="s">
        <v>643</v>
      </c>
      <c r="M264" s="92" t="s">
        <v>63</v>
      </c>
      <c r="N264" s="14"/>
      <c r="O264" s="14"/>
      <c r="P264" s="14"/>
      <c r="Q264" s="14"/>
      <c r="XFC264"/>
    </row>
    <row r="265" spans="2:17 16383:16383" s="91" customFormat="1" ht="40">
      <c r="B265" s="92"/>
      <c r="C265" s="92"/>
      <c r="D265" s="91">
        <f>IF(Checklist48[[#This Row],[SGUID]]="",IF(Checklist48[[#This Row],[SSGUID]]="",0,1),1)</f>
        <v>0</v>
      </c>
      <c r="E265" s="92" t="s">
        <v>1298</v>
      </c>
      <c r="F265" s="92" t="str">
        <f>_xlfn.IFNA(Checklist48[[#This Row],[RelatedPQ]],"NA")</f>
        <v>NA</v>
      </c>
      <c r="G265" s="92" t="e">
        <f>IF(Checklist48[[#This Row],[PIGUID]]="","",INDEX(S2PQ_relational[],MATCH(Checklist48[[#This Row],[PIGUID&amp;NO]],S2PQ_relational[PIGUID &amp; "NO"],0),2))</f>
        <v>#N/A</v>
      </c>
      <c r="H265" s="92" t="str">
        <f>Checklist48[[#This Row],[PIGUID]]&amp;"NO"</f>
        <v>6UJRgpTD6JddPKEGct4xfFNO</v>
      </c>
      <c r="I265" s="92" t="b">
        <f>IF(Checklist48[[#This Row],[PIGUID]]="","",INDEX(PIs[NA Exempt],MATCH(Checklist48[[#This Row],[PIGUID]],PIs[GUID],0),1))</f>
        <v>0</v>
      </c>
      <c r="J265" s="92" t="s">
        <v>644</v>
      </c>
      <c r="K265" s="92" t="s">
        <v>645</v>
      </c>
      <c r="L265" s="92" t="s">
        <v>646</v>
      </c>
      <c r="M265" s="92" t="s">
        <v>63</v>
      </c>
      <c r="N265" s="14"/>
      <c r="O265" s="14"/>
      <c r="P265" s="14"/>
      <c r="Q265" s="14"/>
      <c r="XFC265"/>
    </row>
    <row r="266" spans="2:17 16383:16383" s="91" customFormat="1" ht="130">
      <c r="B266" s="92"/>
      <c r="C266" s="92"/>
      <c r="D266" s="91">
        <f>IF(Checklist48[[#This Row],[SGUID]]="",IF(Checklist48[[#This Row],[SSGUID]]="",0,1),1)</f>
        <v>0</v>
      </c>
      <c r="E266" s="92" t="s">
        <v>861</v>
      </c>
      <c r="F266" s="92" t="str">
        <f>_xlfn.IFNA(Checklist48[[#This Row],[RelatedPQ]],"NA")</f>
        <v>NA</v>
      </c>
      <c r="G266" s="92" t="e">
        <f>IF(Checklist48[[#This Row],[PIGUID]]="","",INDEX(S2PQ_relational[],MATCH(Checklist48[[#This Row],[PIGUID&amp;NO]],S2PQ_relational[PIGUID &amp; "NO"],0),2))</f>
        <v>#N/A</v>
      </c>
      <c r="H266" s="92" t="str">
        <f>Checklist48[[#This Row],[PIGUID]]&amp;"NO"</f>
        <v>cS7khDngD0RZijvPscYHINO</v>
      </c>
      <c r="I266" s="92" t="b">
        <f>IF(Checklist48[[#This Row],[PIGUID]]="","",INDEX(PIs[NA Exempt],MATCH(Checklist48[[#This Row],[PIGUID]],PIs[GUID],0),1))</f>
        <v>0</v>
      </c>
      <c r="J266" s="92" t="s">
        <v>647</v>
      </c>
      <c r="K266" s="92" t="s">
        <v>648</v>
      </c>
      <c r="L266" s="92" t="s">
        <v>649</v>
      </c>
      <c r="M266" s="92" t="s">
        <v>70</v>
      </c>
      <c r="N266" s="14"/>
      <c r="O266" s="14"/>
      <c r="P266" s="14"/>
      <c r="Q266" s="14"/>
      <c r="XFC266"/>
    </row>
    <row r="267" spans="2:17 16383:16383" s="91" customFormat="1" ht="40">
      <c r="B267" s="92"/>
      <c r="C267" s="92" t="s">
        <v>1180</v>
      </c>
      <c r="D267" s="91">
        <f>IF(Checklist48[[#This Row],[SGUID]]="",IF(Checklist48[[#This Row],[SSGUID]]="",0,1),1)</f>
        <v>1</v>
      </c>
      <c r="E267" s="92"/>
      <c r="F267" s="92" t="str">
        <f>_xlfn.IFNA(Checklist48[[#This Row],[RelatedPQ]],"NA")</f>
        <v/>
      </c>
      <c r="G267" s="92" t="str">
        <f>IF(Checklist48[[#This Row],[PIGUID]]="","",INDEX(S2PQ_relational[],MATCH(Checklist48[[#This Row],[PIGUID&amp;NO]],S2PQ_relational[PIGUID &amp; "NO"],0),2))</f>
        <v/>
      </c>
      <c r="H267" s="92" t="str">
        <f>Checklist48[[#This Row],[PIGUID]]&amp;"NO"</f>
        <v>NO</v>
      </c>
      <c r="I267" s="92" t="str">
        <f>IF(Checklist48[[#This Row],[PIGUID]]="","",INDEX(PIs[NA Exempt],MATCH(Checklist48[[#This Row],[PIGUID]],PIs[GUID],0),1))</f>
        <v/>
      </c>
      <c r="J267" s="92" t="s">
        <v>650</v>
      </c>
      <c r="K267" s="92" t="s">
        <v>58</v>
      </c>
      <c r="L267" s="92" t="s">
        <v>59</v>
      </c>
      <c r="M267" s="92" t="s">
        <v>59</v>
      </c>
      <c r="N267" s="14"/>
      <c r="O267" s="14"/>
      <c r="P267" s="14"/>
      <c r="Q267" s="14"/>
      <c r="XFC267"/>
    </row>
    <row r="268" spans="2:17 16383:16383" s="91" customFormat="1" ht="40">
      <c r="B268" s="92"/>
      <c r="C268" s="92"/>
      <c r="D268" s="91">
        <f>IF(Checklist48[[#This Row],[SGUID]]="",IF(Checklist48[[#This Row],[SSGUID]]="",0,1),1)</f>
        <v>0</v>
      </c>
      <c r="E268" s="92" t="s">
        <v>1175</v>
      </c>
      <c r="F268" s="92" t="str">
        <f>_xlfn.IFNA(Checklist48[[#This Row],[RelatedPQ]],"NA")</f>
        <v>NA</v>
      </c>
      <c r="G268" s="92" t="e">
        <f>IF(Checklist48[[#This Row],[PIGUID]]="","",INDEX(S2PQ_relational[],MATCH(Checklist48[[#This Row],[PIGUID&amp;NO]],S2PQ_relational[PIGUID &amp; "NO"],0),2))</f>
        <v>#N/A</v>
      </c>
      <c r="H268" s="92" t="str">
        <f>Checklist48[[#This Row],[PIGUID]]&amp;"NO"</f>
        <v>CcgfuJbzdZ6kWUEkitQdONO</v>
      </c>
      <c r="I268" s="92" t="b">
        <f>IF(Checklist48[[#This Row],[PIGUID]]="","",INDEX(PIs[NA Exempt],MATCH(Checklist48[[#This Row],[PIGUID]],PIs[GUID],0),1))</f>
        <v>0</v>
      </c>
      <c r="J268" s="92" t="s">
        <v>651</v>
      </c>
      <c r="K268" s="92" t="s">
        <v>652</v>
      </c>
      <c r="L268" s="92" t="s">
        <v>653</v>
      </c>
      <c r="M268" s="92" t="s">
        <v>70</v>
      </c>
      <c r="N268" s="14"/>
      <c r="O268" s="14"/>
      <c r="P268" s="14"/>
      <c r="Q268" s="14"/>
      <c r="XFC268"/>
    </row>
    <row r="269" spans="2:17 16383:16383" s="91" customFormat="1" ht="52.5">
      <c r="B269" s="92" t="s">
        <v>1765</v>
      </c>
      <c r="C269" s="92"/>
      <c r="D269" s="91">
        <f>IF(Checklist48[[#This Row],[SGUID]]="",IF(Checklist48[[#This Row],[SSGUID]]="",0,1),1)</f>
        <v>1</v>
      </c>
      <c r="E269" s="92"/>
      <c r="F269" s="92" t="str">
        <f>_xlfn.IFNA(Checklist48[[#This Row],[RelatedPQ]],"NA")</f>
        <v/>
      </c>
      <c r="G269" s="92" t="str">
        <f>IF(Checklist48[[#This Row],[PIGUID]]="","",INDEX(S2PQ_relational[],MATCH(Checklist48[[#This Row],[PIGUID&amp;NO]],S2PQ_relational[PIGUID &amp; "NO"],0),2))</f>
        <v/>
      </c>
      <c r="H269" s="92" t="str">
        <f>Checklist48[[#This Row],[PIGUID]]&amp;"NO"</f>
        <v>NO</v>
      </c>
      <c r="I269" s="92" t="str">
        <f>IF(Checklist48[[#This Row],[PIGUID]]="","",INDEX(PIs[NA Exempt],MATCH(Checklist48[[#This Row],[PIGUID]],PIs[GUID],0),1))</f>
        <v/>
      </c>
      <c r="J269" s="92" t="s">
        <v>654</v>
      </c>
      <c r="K269" s="92" t="s">
        <v>58</v>
      </c>
      <c r="L269" s="92" t="s">
        <v>59</v>
      </c>
      <c r="M269" s="92" t="s">
        <v>59</v>
      </c>
      <c r="N269" s="92"/>
      <c r="O269" s="92"/>
      <c r="P269" s="14"/>
      <c r="Q269" s="92"/>
      <c r="XFC269"/>
    </row>
    <row r="270" spans="2:17 16383:16383" s="91" customFormat="1" ht="50">
      <c r="B270" s="92"/>
      <c r="C270" s="92" t="s">
        <v>1806</v>
      </c>
      <c r="D270" s="91">
        <f>IF(Checklist48[[#This Row],[SGUID]]="",IF(Checklist48[[#This Row],[SSGUID]]="",0,1),1)</f>
        <v>1</v>
      </c>
      <c r="E270" s="92"/>
      <c r="F270" s="92" t="str">
        <f>_xlfn.IFNA(Checklist48[[#This Row],[RelatedPQ]],"NA")</f>
        <v/>
      </c>
      <c r="G270" s="92" t="str">
        <f>IF(Checklist48[[#This Row],[PIGUID]]="","",INDEX(S2PQ_relational[],MATCH(Checklist48[[#This Row],[PIGUID&amp;NO]],S2PQ_relational[PIGUID &amp; "NO"],0),2))</f>
        <v/>
      </c>
      <c r="H270" s="92" t="str">
        <f>Checklist48[[#This Row],[PIGUID]]&amp;"NO"</f>
        <v>NO</v>
      </c>
      <c r="I270" s="92" t="str">
        <f>IF(Checklist48[[#This Row],[PIGUID]]="","",INDEX(PIs[NA Exempt],MATCH(Checklist48[[#This Row],[PIGUID]],PIs[GUID],0),1))</f>
        <v/>
      </c>
      <c r="J270" s="92" t="s">
        <v>655</v>
      </c>
      <c r="K270" s="92" t="s">
        <v>58</v>
      </c>
      <c r="L270" s="92" t="s">
        <v>59</v>
      </c>
      <c r="M270" s="92" t="s">
        <v>59</v>
      </c>
      <c r="N270" s="92"/>
      <c r="O270" s="92"/>
      <c r="P270" s="14"/>
      <c r="Q270" s="92"/>
      <c r="XFC270"/>
    </row>
    <row r="271" spans="2:17 16383:16383" s="91" customFormat="1" ht="40">
      <c r="B271" s="92"/>
      <c r="C271" s="92"/>
      <c r="D271" s="91">
        <f>IF(Checklist48[[#This Row],[SGUID]]="",IF(Checklist48[[#This Row],[SSGUID]]="",0,1),1)</f>
        <v>0</v>
      </c>
      <c r="E271" s="92" t="s">
        <v>1832</v>
      </c>
      <c r="F271" s="92" t="str">
        <f>_xlfn.IFNA(Checklist48[[#This Row],[RelatedPQ]],"NA")</f>
        <v>NA</v>
      </c>
      <c r="G271" s="92" t="e">
        <f>IF(Checklist48[[#This Row],[PIGUID]]="","",INDEX(S2PQ_relational[],MATCH(Checklist48[[#This Row],[PIGUID&amp;NO]],S2PQ_relational[PIGUID &amp; "NO"],0),2))</f>
        <v>#N/A</v>
      </c>
      <c r="H271" s="92" t="str">
        <f>Checklist48[[#This Row],[PIGUID]]&amp;"NO"</f>
        <v>2OCiodFuK1rlixpWaP9dzNO</v>
      </c>
      <c r="I271" s="92" t="b">
        <f>IF(Checklist48[[#This Row],[PIGUID]]="","",INDEX(PIs[NA Exempt],MATCH(Checklist48[[#This Row],[PIGUID]],PIs[GUID],0),1))</f>
        <v>0</v>
      </c>
      <c r="J271" s="92" t="s">
        <v>656</v>
      </c>
      <c r="K271" s="92" t="s">
        <v>657</v>
      </c>
      <c r="L271" s="92" t="s">
        <v>658</v>
      </c>
      <c r="M271" s="92" t="s">
        <v>70</v>
      </c>
      <c r="N271" s="14"/>
      <c r="O271" s="14"/>
      <c r="P271" s="14"/>
      <c r="Q271" s="14"/>
      <c r="XFC271"/>
    </row>
    <row r="272" spans="2:17 16383:16383" s="91" customFormat="1" ht="80">
      <c r="B272" s="92"/>
      <c r="C272" s="92"/>
      <c r="D272" s="91">
        <f>IF(Checklist48[[#This Row],[SGUID]]="",IF(Checklist48[[#This Row],[SSGUID]]="",0,1),1)</f>
        <v>0</v>
      </c>
      <c r="E272" s="92" t="s">
        <v>1822</v>
      </c>
      <c r="F272" s="92" t="str">
        <f>_xlfn.IFNA(Checklist48[[#This Row],[RelatedPQ]],"NA")</f>
        <v>NA</v>
      </c>
      <c r="G272" s="92" t="e">
        <f>IF(Checklist48[[#This Row],[PIGUID]]="","",INDEX(S2PQ_relational[],MATCH(Checklist48[[#This Row],[PIGUID&amp;NO]],S2PQ_relational[PIGUID &amp; "NO"],0),2))</f>
        <v>#N/A</v>
      </c>
      <c r="H272" s="92" t="str">
        <f>Checklist48[[#This Row],[PIGUID]]&amp;"NO"</f>
        <v>5fykOKaat54TiKeJ3HsdxiNO</v>
      </c>
      <c r="I272" s="92" t="b">
        <f>IF(Checklist48[[#This Row],[PIGUID]]="","",INDEX(PIs[NA Exempt],MATCH(Checklist48[[#This Row],[PIGUID]],PIs[GUID],0),1))</f>
        <v>0</v>
      </c>
      <c r="J272" s="92" t="s">
        <v>659</v>
      </c>
      <c r="K272" s="92" t="s">
        <v>660</v>
      </c>
      <c r="L272" s="92" t="s">
        <v>661</v>
      </c>
      <c r="M272" s="92" t="s">
        <v>70</v>
      </c>
      <c r="N272" s="14"/>
      <c r="O272" s="14"/>
      <c r="P272" s="14"/>
      <c r="Q272" s="14"/>
      <c r="XFC272"/>
    </row>
    <row r="273" spans="2:17 16383:16383" s="91" customFormat="1" ht="70">
      <c r="B273" s="92"/>
      <c r="C273" s="92"/>
      <c r="D273" s="91">
        <f>IF(Checklist48[[#This Row],[SGUID]]="",IF(Checklist48[[#This Row],[SSGUID]]="",0,1),1)</f>
        <v>0</v>
      </c>
      <c r="E273" s="92" t="s">
        <v>1807</v>
      </c>
      <c r="F273" s="92" t="str">
        <f>_xlfn.IFNA(Checklist48[[#This Row],[RelatedPQ]],"NA")</f>
        <v>NA</v>
      </c>
      <c r="G273" s="92" t="e">
        <f>IF(Checklist48[[#This Row],[PIGUID]]="","",INDEX(S2PQ_relational[],MATCH(Checklist48[[#This Row],[PIGUID&amp;NO]],S2PQ_relational[PIGUID &amp; "NO"],0),2))</f>
        <v>#N/A</v>
      </c>
      <c r="H273" s="92" t="str">
        <f>Checklist48[[#This Row],[PIGUID]]&amp;"NO"</f>
        <v>2O2RBDm2SCvPwdrmT1rH0GNO</v>
      </c>
      <c r="I273" s="92" t="b">
        <f>IF(Checklist48[[#This Row],[PIGUID]]="","",INDEX(PIs[NA Exempt],MATCH(Checklist48[[#This Row],[PIGUID]],PIs[GUID],0),1))</f>
        <v>0</v>
      </c>
      <c r="J273" s="92" t="s">
        <v>662</v>
      </c>
      <c r="K273" s="92" t="s">
        <v>663</v>
      </c>
      <c r="L273" s="92" t="s">
        <v>664</v>
      </c>
      <c r="M273" s="92" t="s">
        <v>63</v>
      </c>
      <c r="N273" s="14"/>
      <c r="O273" s="14"/>
      <c r="P273" s="14"/>
      <c r="Q273" s="14"/>
      <c r="XFC273"/>
    </row>
    <row r="274" spans="2:17 16383:16383" s="91" customFormat="1" ht="100">
      <c r="B274" s="92"/>
      <c r="C274" s="92"/>
      <c r="D274" s="91">
        <f>IF(Checklist48[[#This Row],[SGUID]]="",IF(Checklist48[[#This Row],[SSGUID]]="",0,1),1)</f>
        <v>0</v>
      </c>
      <c r="E274" s="92" t="s">
        <v>1801</v>
      </c>
      <c r="F274" s="92" t="str">
        <f>_xlfn.IFNA(Checklist48[[#This Row],[RelatedPQ]],"NA")</f>
        <v>NA</v>
      </c>
      <c r="G274" s="92" t="e">
        <f>IF(Checklist48[[#This Row],[PIGUID]]="","",INDEX(S2PQ_relational[],MATCH(Checklist48[[#This Row],[PIGUID&amp;NO]],S2PQ_relational[PIGUID &amp; "NO"],0),2))</f>
        <v>#N/A</v>
      </c>
      <c r="H274" s="92" t="str">
        <f>Checklist48[[#This Row],[PIGUID]]&amp;"NO"</f>
        <v>5mPXfcMYhxhtowbRri3IQeNO</v>
      </c>
      <c r="I274" s="92" t="b">
        <f>IF(Checklist48[[#This Row],[PIGUID]]="","",INDEX(PIs[NA Exempt],MATCH(Checklist48[[#This Row],[PIGUID]],PIs[GUID],0),1))</f>
        <v>0</v>
      </c>
      <c r="J274" s="92" t="s">
        <v>665</v>
      </c>
      <c r="K274" s="92" t="s">
        <v>666</v>
      </c>
      <c r="L274" s="92" t="s">
        <v>667</v>
      </c>
      <c r="M274" s="92" t="s">
        <v>70</v>
      </c>
      <c r="N274" s="14"/>
      <c r="O274" s="14"/>
      <c r="P274" s="14"/>
      <c r="Q274" s="14"/>
      <c r="XFC274"/>
    </row>
    <row r="275" spans="2:17 16383:16383" s="91" customFormat="1" ht="30">
      <c r="B275" s="92"/>
      <c r="C275" s="92" t="s">
        <v>1790</v>
      </c>
      <c r="D275" s="91">
        <f>IF(Checklist48[[#This Row],[SGUID]]="",IF(Checklist48[[#This Row],[SSGUID]]="",0,1),1)</f>
        <v>1</v>
      </c>
      <c r="E275" s="92"/>
      <c r="F275" s="92" t="str">
        <f>_xlfn.IFNA(Checklist48[[#This Row],[RelatedPQ]],"NA")</f>
        <v/>
      </c>
      <c r="G275" s="92" t="str">
        <f>IF(Checklist48[[#This Row],[PIGUID]]="","",INDEX(S2PQ_relational[],MATCH(Checklist48[[#This Row],[PIGUID&amp;NO]],S2PQ_relational[PIGUID &amp; "NO"],0),2))</f>
        <v/>
      </c>
      <c r="H275" s="92" t="str">
        <f>Checklist48[[#This Row],[PIGUID]]&amp;"NO"</f>
        <v>NO</v>
      </c>
      <c r="I275" s="92" t="str">
        <f>IF(Checklist48[[#This Row],[PIGUID]]="","",INDEX(PIs[NA Exempt],MATCH(Checklist48[[#This Row],[PIGUID]],PIs[GUID],0),1))</f>
        <v/>
      </c>
      <c r="J275" s="92" t="s">
        <v>668</v>
      </c>
      <c r="K275" s="92" t="s">
        <v>58</v>
      </c>
      <c r="L275" s="92" t="s">
        <v>59</v>
      </c>
      <c r="M275" s="92" t="s">
        <v>59</v>
      </c>
      <c r="N275" s="92"/>
      <c r="O275" s="92"/>
      <c r="P275" s="14"/>
      <c r="Q275" s="92"/>
      <c r="XFC275"/>
    </row>
    <row r="276" spans="2:17 16383:16383" s="91" customFormat="1" ht="90">
      <c r="B276" s="92"/>
      <c r="C276" s="92"/>
      <c r="D276" s="91">
        <f>IF(Checklist48[[#This Row],[SGUID]]="",IF(Checklist48[[#This Row],[SSGUID]]="",0,1),1)</f>
        <v>0</v>
      </c>
      <c r="E276" s="92" t="s">
        <v>1796</v>
      </c>
      <c r="F276" s="92" t="str">
        <f>_xlfn.IFNA(Checklist48[[#This Row],[RelatedPQ]],"NA")</f>
        <v>NA</v>
      </c>
      <c r="G276" s="92" t="e">
        <f>IF(Checklist48[[#This Row],[PIGUID]]="","",INDEX(S2PQ_relational[],MATCH(Checklist48[[#This Row],[PIGUID&amp;NO]],S2PQ_relational[PIGUID &amp; "NO"],0),2))</f>
        <v>#N/A</v>
      </c>
      <c r="H276" s="92" t="str">
        <f>Checklist48[[#This Row],[PIGUID]]&amp;"NO"</f>
        <v>17A0TWTezVDi28Glayo9loNO</v>
      </c>
      <c r="I276" s="92" t="b">
        <f>IF(Checklist48[[#This Row],[PIGUID]]="","",INDEX(PIs[NA Exempt],MATCH(Checklist48[[#This Row],[PIGUID]],PIs[GUID],0),1))</f>
        <v>0</v>
      </c>
      <c r="J276" s="92" t="s">
        <v>669</v>
      </c>
      <c r="K276" s="92" t="s">
        <v>670</v>
      </c>
      <c r="L276" s="92" t="s">
        <v>671</v>
      </c>
      <c r="M276" s="92" t="s">
        <v>70</v>
      </c>
      <c r="N276" s="14"/>
      <c r="O276" s="14"/>
      <c r="P276" s="14"/>
      <c r="Q276" s="14"/>
      <c r="XFC276"/>
    </row>
    <row r="277" spans="2:17 16383:16383" s="91" customFormat="1" ht="50">
      <c r="B277" s="92"/>
      <c r="C277" s="92"/>
      <c r="D277" s="91">
        <f>IF(Checklist48[[#This Row],[SGUID]]="",IF(Checklist48[[#This Row],[SSGUID]]="",0,1),1)</f>
        <v>0</v>
      </c>
      <c r="E277" s="92" t="s">
        <v>1785</v>
      </c>
      <c r="F277" s="92" t="str">
        <f>_xlfn.IFNA(Checklist48[[#This Row],[RelatedPQ]],"NA")</f>
        <v>NA</v>
      </c>
      <c r="G277" s="92" t="e">
        <f>IF(Checklist48[[#This Row],[PIGUID]]="","",INDEX(S2PQ_relational[],MATCH(Checklist48[[#This Row],[PIGUID&amp;NO]],S2PQ_relational[PIGUID &amp; "NO"],0),2))</f>
        <v>#N/A</v>
      </c>
      <c r="H277" s="92" t="str">
        <f>Checklist48[[#This Row],[PIGUID]]&amp;"NO"</f>
        <v>1nmjX0eVRR8MGmNwWa2JRgNO</v>
      </c>
      <c r="I277" s="92" t="b">
        <f>IF(Checklist48[[#This Row],[PIGUID]]="","",INDEX(PIs[NA Exempt],MATCH(Checklist48[[#This Row],[PIGUID]],PIs[GUID],0),1))</f>
        <v>0</v>
      </c>
      <c r="J277" s="92" t="s">
        <v>672</v>
      </c>
      <c r="K277" s="92" t="s">
        <v>673</v>
      </c>
      <c r="L277" s="92" t="s">
        <v>674</v>
      </c>
      <c r="M277" s="92" t="s">
        <v>70</v>
      </c>
      <c r="N277" s="14"/>
      <c r="O277" s="14"/>
      <c r="P277" s="14"/>
      <c r="Q277" s="14"/>
      <c r="XFC277"/>
    </row>
    <row r="278" spans="2:17 16383:16383" s="91" customFormat="1" ht="30">
      <c r="B278" s="92"/>
      <c r="C278" s="92" t="s">
        <v>1784</v>
      </c>
      <c r="D278" s="91">
        <f>IF(Checklist48[[#This Row],[SGUID]]="",IF(Checklist48[[#This Row],[SSGUID]]="",0,1),1)</f>
        <v>1</v>
      </c>
      <c r="E278" s="92"/>
      <c r="F278" s="92" t="str">
        <f>_xlfn.IFNA(Checklist48[[#This Row],[RelatedPQ]],"NA")</f>
        <v/>
      </c>
      <c r="G278" s="92" t="str">
        <f>IF(Checklist48[[#This Row],[PIGUID]]="","",INDEX(S2PQ_relational[],MATCH(Checklist48[[#This Row],[PIGUID&amp;NO]],S2PQ_relational[PIGUID &amp; "NO"],0),2))</f>
        <v/>
      </c>
      <c r="H278" s="92" t="str">
        <f>Checklist48[[#This Row],[PIGUID]]&amp;"NO"</f>
        <v>NO</v>
      </c>
      <c r="I278" s="92" t="str">
        <f>IF(Checklist48[[#This Row],[PIGUID]]="","",INDEX(PIs[NA Exempt],MATCH(Checklist48[[#This Row],[PIGUID]],PIs[GUID],0),1))</f>
        <v/>
      </c>
      <c r="J278" s="92" t="s">
        <v>675</v>
      </c>
      <c r="K278" s="92" t="s">
        <v>58</v>
      </c>
      <c r="L278" s="92" t="s">
        <v>59</v>
      </c>
      <c r="M278" s="92" t="s">
        <v>59</v>
      </c>
      <c r="N278" s="92"/>
      <c r="O278" s="92"/>
      <c r="P278" s="14"/>
      <c r="Q278" s="92"/>
      <c r="XFC278"/>
    </row>
    <row r="279" spans="2:17 16383:16383" s="91" customFormat="1" ht="40">
      <c r="B279" s="92"/>
      <c r="C279" s="92"/>
      <c r="D279" s="91">
        <f>IF(Checklist48[[#This Row],[SGUID]]="",IF(Checklist48[[#This Row],[SSGUID]]="",0,1),1)</f>
        <v>0</v>
      </c>
      <c r="E279" s="92" t="s">
        <v>1779</v>
      </c>
      <c r="F279" s="92" t="str">
        <f>_xlfn.IFNA(Checklist48[[#This Row],[RelatedPQ]],"NA")</f>
        <v>NA</v>
      </c>
      <c r="G279" s="92" t="e">
        <f>IF(Checklist48[[#This Row],[PIGUID]]="","",INDEX(S2PQ_relational[],MATCH(Checklist48[[#This Row],[PIGUID&amp;NO]],S2PQ_relational[PIGUID &amp; "NO"],0),2))</f>
        <v>#N/A</v>
      </c>
      <c r="H279" s="92" t="str">
        <f>Checklist48[[#This Row],[PIGUID]]&amp;"NO"</f>
        <v>5R8KVBcIttnu0XWYX32GfINO</v>
      </c>
      <c r="I279" s="92" t="b">
        <f>IF(Checklist48[[#This Row],[PIGUID]]="","",INDEX(PIs[NA Exempt],MATCH(Checklist48[[#This Row],[PIGUID]],PIs[GUID],0),1))</f>
        <v>0</v>
      </c>
      <c r="J279" s="92" t="s">
        <v>676</v>
      </c>
      <c r="K279" s="92" t="s">
        <v>677</v>
      </c>
      <c r="L279" s="92" t="s">
        <v>678</v>
      </c>
      <c r="M279" s="92" t="s">
        <v>63</v>
      </c>
      <c r="N279" s="14"/>
      <c r="O279" s="14"/>
      <c r="P279" s="14"/>
      <c r="Q279" s="14"/>
      <c r="XFC279"/>
    </row>
    <row r="280" spans="2:17 16383:16383" s="91" customFormat="1" ht="30">
      <c r="B280" s="92"/>
      <c r="C280" s="92" t="s">
        <v>1772</v>
      </c>
      <c r="D280" s="91">
        <f>IF(Checklist48[[#This Row],[SGUID]]="",IF(Checklist48[[#This Row],[SSGUID]]="",0,1),1)</f>
        <v>1</v>
      </c>
      <c r="E280" s="92"/>
      <c r="F280" s="92" t="str">
        <f>_xlfn.IFNA(Checklist48[[#This Row],[RelatedPQ]],"NA")</f>
        <v/>
      </c>
      <c r="G280" s="92" t="str">
        <f>IF(Checklist48[[#This Row],[PIGUID]]="","",INDEX(S2PQ_relational[],MATCH(Checklist48[[#This Row],[PIGUID&amp;NO]],S2PQ_relational[PIGUID &amp; "NO"],0),2))</f>
        <v/>
      </c>
      <c r="H280" s="92" t="str">
        <f>Checklist48[[#This Row],[PIGUID]]&amp;"NO"</f>
        <v>NO</v>
      </c>
      <c r="I280" s="92" t="str">
        <f>IF(Checklist48[[#This Row],[PIGUID]]="","",INDEX(PIs[NA Exempt],MATCH(Checklist48[[#This Row],[PIGUID]],PIs[GUID],0),1))</f>
        <v/>
      </c>
      <c r="J280" s="92" t="s">
        <v>679</v>
      </c>
      <c r="K280" s="92" t="s">
        <v>58</v>
      </c>
      <c r="L280" s="92" t="s">
        <v>59</v>
      </c>
      <c r="M280" s="92" t="s">
        <v>59</v>
      </c>
      <c r="N280" s="92"/>
      <c r="O280" s="92"/>
      <c r="P280" s="14"/>
      <c r="Q280" s="92"/>
      <c r="XFC280"/>
    </row>
    <row r="281" spans="2:17 16383:16383" s="91" customFormat="1" ht="50">
      <c r="B281" s="92"/>
      <c r="C281" s="92"/>
      <c r="D281" s="91">
        <f>IF(Checklist48[[#This Row],[SGUID]]="",IF(Checklist48[[#This Row],[SSGUID]]="",0,1),1)</f>
        <v>0</v>
      </c>
      <c r="E281" s="92" t="s">
        <v>1767</v>
      </c>
      <c r="F281" s="92" t="str">
        <f>_xlfn.IFNA(Checklist48[[#This Row],[RelatedPQ]],"NA")</f>
        <v>NA</v>
      </c>
      <c r="G281" s="92" t="e">
        <f>IF(Checklist48[[#This Row],[PIGUID]]="","",INDEX(S2PQ_relational[],MATCH(Checklist48[[#This Row],[PIGUID&amp;NO]],S2PQ_relational[PIGUID &amp; "NO"],0),2))</f>
        <v>#N/A</v>
      </c>
      <c r="H281" s="92" t="str">
        <f>Checklist48[[#This Row],[PIGUID]]&amp;"NO"</f>
        <v>lexOcDEw5oGsJLmfei3XgNO</v>
      </c>
      <c r="I281" s="92" t="b">
        <f>IF(Checklist48[[#This Row],[PIGUID]]="","",INDEX(PIs[NA Exempt],MATCH(Checklist48[[#This Row],[PIGUID]],PIs[GUID],0),1))</f>
        <v>0</v>
      </c>
      <c r="J281" s="92" t="s">
        <v>680</v>
      </c>
      <c r="K281" s="92" t="s">
        <v>681</v>
      </c>
      <c r="L281" s="92" t="s">
        <v>682</v>
      </c>
      <c r="M281" s="92" t="s">
        <v>70</v>
      </c>
      <c r="N281" s="14"/>
      <c r="O281" s="14"/>
      <c r="P281" s="14"/>
      <c r="Q281" s="14"/>
      <c r="XFC281"/>
    </row>
    <row r="282" spans="2:17 16383:16383" s="91" customFormat="1" ht="30">
      <c r="B282" s="92"/>
      <c r="C282" s="92"/>
      <c r="D282" s="91">
        <f>IF(Checklist48[[#This Row],[SGUID]]="",IF(Checklist48[[#This Row],[SSGUID]]="",0,1),1)</f>
        <v>0</v>
      </c>
      <c r="E282" s="92" t="s">
        <v>1791</v>
      </c>
      <c r="F282" s="92" t="str">
        <f>_xlfn.IFNA(Checklist48[[#This Row],[RelatedPQ]],"NA")</f>
        <v>NA</v>
      </c>
      <c r="G282" s="92" t="e">
        <f>IF(Checklist48[[#This Row],[PIGUID]]="","",INDEX(S2PQ_relational[],MATCH(Checklist48[[#This Row],[PIGUID&amp;NO]],S2PQ_relational[PIGUID &amp; "NO"],0),2))</f>
        <v>#N/A</v>
      </c>
      <c r="H282" s="92" t="str">
        <f>Checklist48[[#This Row],[PIGUID]]&amp;"NO"</f>
        <v>6M6KyF8fu3NUioXvrS7CXUNO</v>
      </c>
      <c r="I282" s="92" t="b">
        <f>IF(Checklist48[[#This Row],[PIGUID]]="","",INDEX(PIs[NA Exempt],MATCH(Checklist48[[#This Row],[PIGUID]],PIs[GUID],0),1))</f>
        <v>0</v>
      </c>
      <c r="J282" s="92" t="s">
        <v>683</v>
      </c>
      <c r="K282" s="92" t="s">
        <v>684</v>
      </c>
      <c r="L282" s="92" t="s">
        <v>685</v>
      </c>
      <c r="M282" s="92" t="s">
        <v>70</v>
      </c>
      <c r="N282" s="14"/>
      <c r="O282" s="14"/>
      <c r="P282" s="14"/>
      <c r="Q282" s="14"/>
      <c r="XFC282"/>
    </row>
    <row r="283" spans="2:17 16383:16383" s="91" customFormat="1" ht="30">
      <c r="B283" s="92"/>
      <c r="C283" s="92" t="s">
        <v>1778</v>
      </c>
      <c r="D283" s="91">
        <f>IF(Checklist48[[#This Row],[SGUID]]="",IF(Checklist48[[#This Row],[SSGUID]]="",0,1),1)</f>
        <v>1</v>
      </c>
      <c r="E283" s="92"/>
      <c r="F283" s="92" t="str">
        <f>_xlfn.IFNA(Checklist48[[#This Row],[RelatedPQ]],"NA")</f>
        <v/>
      </c>
      <c r="G283" s="92" t="str">
        <f>IF(Checklist48[[#This Row],[PIGUID]]="","",INDEX(S2PQ_relational[],MATCH(Checklist48[[#This Row],[PIGUID&amp;NO]],S2PQ_relational[PIGUID &amp; "NO"],0),2))</f>
        <v/>
      </c>
      <c r="H283" s="92" t="str">
        <f>Checklist48[[#This Row],[PIGUID]]&amp;"NO"</f>
        <v>NO</v>
      </c>
      <c r="I283" s="92" t="str">
        <f>IF(Checklist48[[#This Row],[PIGUID]]="","",INDEX(PIs[NA Exempt],MATCH(Checklist48[[#This Row],[PIGUID]],PIs[GUID],0),1))</f>
        <v/>
      </c>
      <c r="J283" s="92" t="s">
        <v>686</v>
      </c>
      <c r="K283" s="92" t="s">
        <v>58</v>
      </c>
      <c r="L283" s="92" t="s">
        <v>59</v>
      </c>
      <c r="M283" s="92" t="s">
        <v>59</v>
      </c>
      <c r="N283" s="92"/>
      <c r="O283" s="92"/>
      <c r="P283" s="14"/>
      <c r="Q283" s="92"/>
      <c r="XFC283"/>
    </row>
    <row r="284" spans="2:17 16383:16383" s="91" customFormat="1" ht="70">
      <c r="B284" s="92"/>
      <c r="C284" s="92"/>
      <c r="D284" s="91">
        <f>IF(Checklist48[[#This Row],[SGUID]]="",IF(Checklist48[[#This Row],[SSGUID]]="",0,1),1)</f>
        <v>0</v>
      </c>
      <c r="E284" s="92" t="s">
        <v>1773</v>
      </c>
      <c r="F284" s="92" t="str">
        <f>_xlfn.IFNA(Checklist48[[#This Row],[RelatedPQ]],"NA")</f>
        <v>NA</v>
      </c>
      <c r="G284" s="92" t="e">
        <f>IF(Checklist48[[#This Row],[PIGUID]]="","",INDEX(S2PQ_relational[],MATCH(Checklist48[[#This Row],[PIGUID&amp;NO]],S2PQ_relational[PIGUID &amp; "NO"],0),2))</f>
        <v>#N/A</v>
      </c>
      <c r="H284" s="92" t="str">
        <f>Checklist48[[#This Row],[PIGUID]]&amp;"NO"</f>
        <v>4KiAS3Bj2bWvWudrKfQeV5NO</v>
      </c>
      <c r="I284" s="92" t="b">
        <f>IF(Checklist48[[#This Row],[PIGUID]]="","",INDEX(PIs[NA Exempt],MATCH(Checklist48[[#This Row],[PIGUID]],PIs[GUID],0),1))</f>
        <v>0</v>
      </c>
      <c r="J284" s="92" t="s">
        <v>687</v>
      </c>
      <c r="K284" s="92" t="s">
        <v>688</v>
      </c>
      <c r="L284" s="92" t="s">
        <v>689</v>
      </c>
      <c r="M284" s="92" t="s">
        <v>63</v>
      </c>
      <c r="N284" s="14"/>
      <c r="O284" s="14"/>
      <c r="P284" s="14"/>
      <c r="Q284" s="14"/>
      <c r="XFC284"/>
    </row>
    <row r="285" spans="2:17 16383:16383" s="91" customFormat="1" ht="40">
      <c r="B285" s="92"/>
      <c r="C285" s="92" t="s">
        <v>1766</v>
      </c>
      <c r="D285" s="91">
        <f>IF(Checklist48[[#This Row],[SGUID]]="",IF(Checklist48[[#This Row],[SSGUID]]="",0,1),1)</f>
        <v>1</v>
      </c>
      <c r="E285" s="92"/>
      <c r="F285" s="92" t="str">
        <f>_xlfn.IFNA(Checklist48[[#This Row],[RelatedPQ]],"NA")</f>
        <v/>
      </c>
      <c r="G285" s="92" t="str">
        <f>IF(Checklist48[[#This Row],[PIGUID]]="","",INDEX(S2PQ_relational[],MATCH(Checklist48[[#This Row],[PIGUID&amp;NO]],S2PQ_relational[PIGUID &amp; "NO"],0),2))</f>
        <v/>
      </c>
      <c r="H285" s="92" t="str">
        <f>Checklist48[[#This Row],[PIGUID]]&amp;"NO"</f>
        <v>NO</v>
      </c>
      <c r="I285" s="92" t="str">
        <f>IF(Checklist48[[#This Row],[PIGUID]]="","",INDEX(PIs[NA Exempt],MATCH(Checklist48[[#This Row],[PIGUID]],PIs[GUID],0),1))</f>
        <v/>
      </c>
      <c r="J285" s="92" t="s">
        <v>690</v>
      </c>
      <c r="K285" s="92" t="s">
        <v>58</v>
      </c>
      <c r="L285" s="92" t="s">
        <v>59</v>
      </c>
      <c r="M285" s="92" t="s">
        <v>59</v>
      </c>
      <c r="N285" s="92"/>
      <c r="O285" s="92"/>
      <c r="P285" s="14"/>
      <c r="Q285" s="92"/>
      <c r="XFC285"/>
    </row>
    <row r="286" spans="2:17 16383:16383" s="91" customFormat="1" ht="160">
      <c r="B286" s="92"/>
      <c r="C286" s="92"/>
      <c r="D286" s="91">
        <f>IF(Checklist48[[#This Row],[SGUID]]="",IF(Checklist48[[#This Row],[SSGUID]]="",0,1),1)</f>
        <v>0</v>
      </c>
      <c r="E286" s="92" t="s">
        <v>1760</v>
      </c>
      <c r="F286" s="92" t="str">
        <f>_xlfn.IFNA(Checklist48[[#This Row],[RelatedPQ]],"NA")</f>
        <v>NA</v>
      </c>
      <c r="G286" s="92" t="e">
        <f>IF(Checklist48[[#This Row],[PIGUID]]="","",INDEX(S2PQ_relational[],MATCH(Checklist48[[#This Row],[PIGUID&amp;NO]],S2PQ_relational[PIGUID &amp; "NO"],0),2))</f>
        <v>#N/A</v>
      </c>
      <c r="H286" s="92" t="str">
        <f>Checklist48[[#This Row],[PIGUID]]&amp;"NO"</f>
        <v>7hOTPldse8gJRQ2v6uOO9xNO</v>
      </c>
      <c r="I286" s="92" t="b">
        <f>IF(Checklist48[[#This Row],[PIGUID]]="","",INDEX(PIs[NA Exempt],MATCH(Checklist48[[#This Row],[PIGUID]],PIs[GUID],0),1))</f>
        <v>0</v>
      </c>
      <c r="J286" s="92" t="s">
        <v>691</v>
      </c>
      <c r="K286" s="92" t="s">
        <v>692</v>
      </c>
      <c r="L286" s="92" t="s">
        <v>693</v>
      </c>
      <c r="M286" s="92" t="s">
        <v>63</v>
      </c>
      <c r="N286" s="14"/>
      <c r="O286" s="14"/>
      <c r="P286" s="14"/>
      <c r="Q286" s="14"/>
      <c r="XFC286"/>
    </row>
  </sheetData>
  <sheetProtection algorithmName="SHA-512" hashValue="2M/mcs4x0pfC7JQhWJx83kYDNpMqXok8v+GulW+Ca1l8lUg9mew1i+2AzMFqbyWHTnGXAbF96qXNqPZjLk8L4g==" saltValue="nMLrOG4zlau2RNL/e1sxPg==" spinCount="100000" sheet="1" formatCells="0" formatColumns="0" formatRows="0" insertColumns="0" insertRows="0" insertHyperlinks="0" sort="0" autoFilter="0" pivotTables="0"/>
  <phoneticPr fontId="1" type="noConversion"/>
  <conditionalFormatting sqref="J2:J286">
    <cfRule type="expression" dxfId="2" priority="1">
      <formula>B2&lt;&gt;""</formula>
    </cfRule>
  </conditionalFormatting>
  <conditionalFormatting sqref="J1:O286">
    <cfRule type="expression" dxfId="1" priority="10">
      <formula>$P1="Not Applicable"</formula>
    </cfRule>
  </conditionalFormatting>
  <conditionalFormatting sqref="K2:K286">
    <cfRule type="expression" dxfId="0" priority="2">
      <formula>$D2=1</formula>
    </cfRule>
  </conditionalFormatting>
  <dataValidations count="2">
    <dataValidation allowBlank="1" showDropDown="1" showInputMessage="1" showErrorMessage="1" sqref="P3:P286" xr:uid="{0D246AD5-F842-45DF-99A0-3D03F915C7D3}"/>
    <dataValidation type="list" allowBlank="1" showDropDown="1" showInputMessage="1" showErrorMessage="1" sqref="N2:O286"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del add-on Módulo Nurture para FV; v12.0_Nov23; versión en español
&amp;A
Pág. &amp;P de &amp;N&amp;R&amp;"Arial,Regular"&amp;8© GLOBALG.A.P. c/o FoodPLUS GmbH
Spichernstr. 55, 50672 Colonia, Alemania
&amp;K00A039www.globalgap.org</oddFooter>
  </headerFooter>
  <rowBreaks count="34" manualBreakCount="34">
    <brk id="10" max="16383" man="1"/>
    <brk id="16" max="16383" man="1"/>
    <brk id="19" max="16383" man="1"/>
    <brk id="23" max="16383" man="1"/>
    <brk id="32" max="16383" man="1"/>
    <brk id="36" max="16383" man="1"/>
    <brk id="39" max="16383" man="1"/>
    <brk id="43" max="16383" man="1"/>
    <brk id="46" max="16383" man="1"/>
    <brk id="49" max="16383" man="1"/>
    <brk id="57" max="16383" man="1"/>
    <brk id="63" max="16383" man="1"/>
    <brk id="66" max="16383" man="1"/>
    <brk id="69" max="16383" man="1"/>
    <brk id="84" max="16383" man="1"/>
    <brk id="99" max="16383" man="1"/>
    <brk id="107" max="16383" man="1"/>
    <brk id="114" max="16383" man="1"/>
    <brk id="124" max="16383" man="1"/>
    <brk id="129" max="16383" man="1"/>
    <brk id="140" max="16383" man="1"/>
    <brk id="153" max="16383" man="1"/>
    <brk id="167" max="16383" man="1"/>
    <brk id="176" max="16383" man="1"/>
    <brk id="179" max="16383" man="1"/>
    <brk id="192" max="16383" man="1"/>
    <brk id="197" max="16383" man="1"/>
    <brk id="200" max="16383" man="1"/>
    <brk id="221" max="16383" man="1"/>
    <brk id="225" max="16383" man="1"/>
    <brk id="227" max="16383" man="1"/>
    <brk id="233" max="16383" man="1"/>
    <brk id="252" max="16383" man="1"/>
    <brk id="266"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Fiona Schubert</DisplayName>
        <AccountId>14</AccountId>
        <AccountType/>
      </UserInfo>
      <UserInfo>
        <DisplayName>Gerard van der Ven</DisplayName>
        <AccountId>654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20" ma:contentTypeDescription="Ein neues Dokument erstellen." ma:contentTypeScope="" ma:versionID="a8a45855705eb60b850d061771b04fdc">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a872d83d8627377c02a3b2f95a7a1b17"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1AE48-E17D-4995-80D0-15A9D4B40A53}">
  <ds:schemaRefs>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3fcbf3cb-b373-44a0-966d-dc1ff9089511"/>
    <ds:schemaRef ds:uri="http://schemas.microsoft.com/office/infopath/2007/PartnerControls"/>
    <ds:schemaRef ds:uri="http://schemas.openxmlformats.org/package/2006/metadata/core-properties"/>
    <ds:schemaRef ds:uri="50795b52-d884-4f3c-a547-4763e70ede17"/>
  </ds:schemaRefs>
</ds:datastoreItem>
</file>

<file path=customXml/itemProps2.xml><?xml version="1.0" encoding="utf-8"?>
<ds:datastoreItem xmlns:ds="http://schemas.openxmlformats.org/officeDocument/2006/customXml" ds:itemID="{D21F7D09-869C-4F9B-924C-DE17A3A96ED3}"/>
</file>

<file path=customXml/itemProps3.xml><?xml version="1.0" encoding="utf-8"?>
<ds:datastoreItem xmlns:ds="http://schemas.openxmlformats.org/officeDocument/2006/customXml" ds:itemID="{C11F379C-D7A0-41A0-9DF2-4444DC9DA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Steps</vt:lpstr>
      <vt:lpstr>PI</vt:lpstr>
      <vt:lpstr>S</vt:lpstr>
      <vt:lpstr>Sheet1</vt:lpstr>
      <vt:lpstr>PQ</vt:lpstr>
      <vt:lpstr>Static ID Table</vt:lpstr>
      <vt:lpstr>Portada</vt:lpstr>
      <vt:lpstr>Notas de la auditoría</vt:lpstr>
      <vt:lpstr>P&amp;C</vt:lpstr>
      <vt:lpstr>P&amp;C del add-on Módulo Nurture</vt:lpstr>
      <vt:lpstr>Resumen</vt:lpstr>
      <vt:lpstr>Sheet2</vt:lpstr>
      <vt:lpstr>'P&amp;C'!Print_Titles</vt:lpstr>
      <vt:lpstr>'P&amp;C del add-on Módulo Nurture'!Print_Titles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Marlene Verderosa Assmann</cp:lastModifiedBy>
  <cp:revision/>
  <cp:lastPrinted>2024-02-07T08:54:23Z</cp:lastPrinted>
  <dcterms:created xsi:type="dcterms:W3CDTF">2022-02-15T08:58:08Z</dcterms:created>
  <dcterms:modified xsi:type="dcterms:W3CDTF">2024-02-07T08:58:59Z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